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land\OneDrive\Olivesoapery\VillaAerie\"/>
    </mc:Choice>
  </mc:AlternateContent>
  <bookViews>
    <workbookView xWindow="0" yWindow="0" windowWidth="22770" windowHeight="8295" activeTab="1"/>
  </bookViews>
  <sheets>
    <sheet name="Florida Attractions" sheetId="2" r:id="rId1"/>
    <sheet name="Sheet1" sheetId="3" r:id="rId2"/>
    <sheet name="Original" sheetId="1" state="hidden" r:id="rId3"/>
  </sheets>
  <definedNames>
    <definedName name="_xlnm._FilterDatabase" localSheetId="0" hidden="1">'Florida Attractions'!$A$4:$L$37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2" l="1"/>
  <c r="E42" i="2"/>
  <c r="E44" i="2"/>
  <c r="E43" i="2"/>
  <c r="J33" i="2" l="1"/>
  <c r="J32" i="2"/>
  <c r="J26" i="2"/>
  <c r="J13" i="2"/>
  <c r="J23" i="2"/>
  <c r="J8" i="2"/>
  <c r="J31" i="2"/>
  <c r="J30" i="2"/>
  <c r="J17" i="2"/>
  <c r="J12" i="2"/>
  <c r="J16" i="2"/>
  <c r="J20" i="2"/>
  <c r="J14" i="2"/>
  <c r="J24" i="2"/>
  <c r="J18" i="2"/>
  <c r="J21" i="2"/>
  <c r="J37" i="2"/>
  <c r="J36" i="2"/>
  <c r="J10" i="2"/>
  <c r="J15" i="2"/>
  <c r="J29" i="2"/>
  <c r="J25" i="2"/>
  <c r="J9" i="2"/>
  <c r="J6" i="2"/>
  <c r="J35" i="2"/>
  <c r="J7" i="2"/>
  <c r="J5" i="2"/>
  <c r="J34" i="2"/>
  <c r="J19" i="2"/>
  <c r="J22" i="2"/>
  <c r="J27" i="2"/>
  <c r="J11" i="2"/>
  <c r="J28" i="2"/>
  <c r="I32" i="2" l="1"/>
  <c r="K32" i="2" l="1"/>
  <c r="L32" i="2" s="1"/>
  <c r="I8" i="2" l="1"/>
  <c r="I23" i="2"/>
  <c r="I30" i="2"/>
  <c r="I26" i="2"/>
  <c r="I17" i="2"/>
  <c r="I13" i="2"/>
  <c r="I31" i="2"/>
  <c r="I35" i="2"/>
  <c r="I37" i="2"/>
  <c r="I34" i="2"/>
  <c r="I36" i="2"/>
  <c r="I28" i="2"/>
  <c r="I6" i="2"/>
  <c r="I14" i="2"/>
  <c r="I24" i="2"/>
  <c r="I11" i="2"/>
  <c r="I21" i="2"/>
  <c r="I9" i="2"/>
  <c r="I7" i="2"/>
  <c r="I10" i="2"/>
  <c r="I22" i="2"/>
  <c r="I25" i="2"/>
  <c r="I27" i="2"/>
  <c r="I29" i="2"/>
  <c r="I5" i="2"/>
  <c r="I18" i="2"/>
  <c r="I15" i="2"/>
  <c r="I19" i="2"/>
  <c r="I12" i="2"/>
  <c r="I16" i="2"/>
  <c r="I20" i="2"/>
  <c r="I33" i="2"/>
  <c r="K12" i="2" l="1"/>
  <c r="L12" i="2" s="1"/>
  <c r="K18" i="2"/>
  <c r="L18" i="2" s="1"/>
  <c r="K33" i="2"/>
  <c r="L33" i="2" s="1"/>
  <c r="K29" i="2"/>
  <c r="L29" i="2" s="1"/>
  <c r="K9" i="2"/>
  <c r="L9" i="2" s="1"/>
  <c r="K28" i="2"/>
  <c r="L28" i="2" s="1"/>
  <c r="K17" i="2"/>
  <c r="L17" i="2" s="1"/>
  <c r="K10" i="2"/>
  <c r="L10" i="2" s="1"/>
  <c r="K14" i="2"/>
  <c r="L14" i="2" s="1"/>
  <c r="K35" i="2"/>
  <c r="L35" i="2" s="1"/>
  <c r="K16" i="2"/>
  <c r="L16" i="2" s="1"/>
  <c r="K15" i="2"/>
  <c r="L15" i="2" s="1"/>
  <c r="K22" i="2"/>
  <c r="L22" i="2" s="1"/>
  <c r="K24" i="2"/>
  <c r="L24" i="2" s="1"/>
  <c r="K34" i="2"/>
  <c r="L34" i="2" s="1"/>
  <c r="K37" i="2"/>
  <c r="L37" i="2" s="1"/>
  <c r="K23" i="2"/>
  <c r="L23" i="2" s="1"/>
  <c r="K31" i="2"/>
  <c r="L31" i="2" s="1"/>
  <c r="K8" i="2"/>
  <c r="L8" i="2" s="1"/>
  <c r="K19" i="2"/>
  <c r="L19" i="2" s="1"/>
  <c r="K25" i="2"/>
  <c r="L25" i="2" s="1"/>
  <c r="K11" i="2"/>
  <c r="L11" i="2" s="1"/>
  <c r="K30" i="2"/>
  <c r="L30" i="2" s="1"/>
  <c r="K20" i="2"/>
  <c r="L20" i="2" s="1"/>
  <c r="K27" i="2"/>
  <c r="L27" i="2" s="1"/>
  <c r="K21" i="2"/>
  <c r="L21" i="2" s="1"/>
  <c r="K36" i="2"/>
  <c r="L36" i="2" s="1"/>
  <c r="K26" i="2"/>
  <c r="L26" i="2" s="1"/>
  <c r="K5" i="2"/>
  <c r="L5" i="2" s="1"/>
  <c r="K7" i="2"/>
  <c r="L7" i="2" s="1"/>
  <c r="K6" i="2"/>
  <c r="L6" i="2" s="1"/>
  <c r="K13" i="2"/>
  <c r="L13" i="2" s="1"/>
</calcChain>
</file>

<file path=xl/sharedStrings.xml><?xml version="1.0" encoding="utf-8"?>
<sst xmlns="http://schemas.openxmlformats.org/spreadsheetml/2006/main" count="521" uniqueCount="316">
  <si>
    <t>Vizcaya, Art Deco District, Wynwood Wals, Fairchild Tropical Botanical Garden. Did you have Marie Selby Botanical Gardens, Naples Botanical Garden, Morikami Museum and Japanese Garden</t>
  </si>
  <si>
    <t>International</t>
  </si>
  <si>
    <t>Magic Kingdom</t>
  </si>
  <si>
    <t>Kennedy Space Center</t>
  </si>
  <si>
    <t>The Keys</t>
  </si>
  <si>
    <t>Beaches</t>
  </si>
  <si>
    <t>Diagon Alley</t>
  </si>
  <si>
    <t>Star Wars: Glaxy's Edge</t>
  </si>
  <si>
    <t>Universal Resort</t>
  </si>
  <si>
    <t>The Everglades</t>
  </si>
  <si>
    <t>Miami</t>
  </si>
  <si>
    <t>EPCOT</t>
  </si>
  <si>
    <t>Busch Gardens</t>
  </si>
  <si>
    <t>Walt Disney World</t>
  </si>
  <si>
    <t>Alligators</t>
  </si>
  <si>
    <t>Orlando</t>
  </si>
  <si>
    <t>Sea World</t>
  </si>
  <si>
    <t>Theme Park</t>
  </si>
  <si>
    <t>Museum</t>
  </si>
  <si>
    <t>Nature</t>
  </si>
  <si>
    <t>American</t>
  </si>
  <si>
    <t>St. Augustine</t>
  </si>
  <si>
    <t>Discovery Cove</t>
  </si>
  <si>
    <t>Legoland</t>
  </si>
  <si>
    <t>Clearwater Marine Aquarium</t>
  </si>
  <si>
    <t>The Ringling</t>
  </si>
  <si>
    <t>Medieval Times</t>
  </si>
  <si>
    <t>Lion Country Safari</t>
  </si>
  <si>
    <t>Key West</t>
  </si>
  <si>
    <t>Sun 'n Fun</t>
  </si>
  <si>
    <t>John Pennekamp SP</t>
  </si>
  <si>
    <t>Manatees</t>
  </si>
  <si>
    <t>Bok Tower Gardens</t>
  </si>
  <si>
    <t>Castillo de San Marcos</t>
  </si>
  <si>
    <t>Daytona Beach</t>
  </si>
  <si>
    <t>Zoo Miami</t>
  </si>
  <si>
    <t>City</t>
  </si>
  <si>
    <t>SUN ‘n FUN Aerospace Expo</t>
  </si>
  <si>
    <t>John Pennekamp Coral Reef State Park</t>
  </si>
  <si>
    <t>Kissimmee</t>
  </si>
  <si>
    <t>National Museum of Naval Aviation</t>
  </si>
  <si>
    <t>Pensacola</t>
  </si>
  <si>
    <t>edison ford estates</t>
  </si>
  <si>
    <t>Floridian</t>
  </si>
  <si>
    <t>The Norton Museum</t>
  </si>
  <si>
    <t>Silver Springs SP</t>
  </si>
  <si>
    <t>FL Museum of National History</t>
  </si>
  <si>
    <t>Springs</t>
  </si>
  <si>
    <t>Canaveral Nat Seashore</t>
  </si>
  <si>
    <t>Dali Museum</t>
  </si>
  <si>
    <t>Weeki Wachee SP</t>
  </si>
  <si>
    <t>Zoo Tampa</t>
  </si>
  <si>
    <t>Gatorland</t>
  </si>
  <si>
    <t>Florida Aquarium</t>
  </si>
  <si>
    <t>Gulf Islands Nat Seashore</t>
  </si>
  <si>
    <t>Gasparilla Fest</t>
  </si>
  <si>
    <t>Regional - North</t>
  </si>
  <si>
    <t>Homosassa Springs SP</t>
  </si>
  <si>
    <t>Ft Clinch SP</t>
  </si>
  <si>
    <t>Wild Florida</t>
  </si>
  <si>
    <t>Mission Nombre de Dios</t>
  </si>
  <si>
    <t>Icon Park</t>
  </si>
  <si>
    <t>Oldets House</t>
  </si>
  <si>
    <t>Wakulla Springs SP</t>
  </si>
  <si>
    <t>St Augustine Alligator Farm</t>
  </si>
  <si>
    <t>Ocala National Forest</t>
  </si>
  <si>
    <t>Ravine Gardens SP</t>
  </si>
  <si>
    <t>Fort Caroline Nat Memorial</t>
  </si>
  <si>
    <t>Ripley's Believe It or Not</t>
  </si>
  <si>
    <t>Jacksonville Zoo</t>
  </si>
  <si>
    <t>Sunken Gardens</t>
  </si>
  <si>
    <t>Gulfarium</t>
  </si>
  <si>
    <t>Regional - South</t>
  </si>
  <si>
    <t>Butterfly World</t>
  </si>
  <si>
    <t>McKee Botanical Gardens</t>
  </si>
  <si>
    <t>McLarty Treasure Museum</t>
  </si>
  <si>
    <t>Sarasota Jungle Gardens</t>
  </si>
  <si>
    <t>Hemingway House</t>
  </si>
  <si>
    <t>Naples Zoo</t>
  </si>
  <si>
    <t>History of Diving Museum</t>
  </si>
  <si>
    <t>Bishop Museum</t>
  </si>
  <si>
    <t>Elliott Museum</t>
  </si>
  <si>
    <t>Edison &amp; Ford Winter Estates</t>
  </si>
  <si>
    <t>Skyway Fishing Pier SP</t>
  </si>
  <si>
    <t>Ft De Soto Park</t>
  </si>
  <si>
    <t>Exploring 1</t>
  </si>
  <si>
    <t>MarjorieKinnan Rawlings SP</t>
  </si>
  <si>
    <t>Micanopy</t>
  </si>
  <si>
    <t>Florida Southern College</t>
  </si>
  <si>
    <t>Washington Oaks SP</t>
  </si>
  <si>
    <t>Tarpon Springs</t>
  </si>
  <si>
    <t>Forst Matanzas</t>
  </si>
  <si>
    <t>Ah-Tah-Thi-Ki Museum</t>
  </si>
  <si>
    <t>House of Refuge</t>
  </si>
  <si>
    <t>Leu Gardens</t>
  </si>
  <si>
    <t>Fort Mose SP</t>
  </si>
  <si>
    <t>Paynes Prairie SP</t>
  </si>
  <si>
    <t>Highlands Hammock SP</t>
  </si>
  <si>
    <t>Potter's Wax Museum</t>
  </si>
  <si>
    <t>Exploring 2</t>
  </si>
  <si>
    <t>Exploring 3</t>
  </si>
  <si>
    <t>Audubon House</t>
  </si>
  <si>
    <t>Kingsley Plantation</t>
  </si>
  <si>
    <t>Morse Museum</t>
  </si>
  <si>
    <t>Tallahassee Museum</t>
  </si>
  <si>
    <t>Reptile World Serpentarium</t>
  </si>
  <si>
    <t>Gulf Specimen Marine Lab</t>
  </si>
  <si>
    <t>Rainbow Springs SP</t>
  </si>
  <si>
    <t>Mount Dora</t>
  </si>
  <si>
    <t>Crystal River Archaeological SP</t>
  </si>
  <si>
    <t>Brevard Zoo</t>
  </si>
  <si>
    <t>Bulow Plantation Ruins SP</t>
  </si>
  <si>
    <t>Medieval Torture Museum</t>
  </si>
  <si>
    <t>Mary McLeod Bethune Home</t>
  </si>
  <si>
    <t>Seaside</t>
  </si>
  <si>
    <t>Orman House SP</t>
  </si>
  <si>
    <t>Winter Park Boat Tour</t>
  </si>
  <si>
    <t>Fantasy of Flight</t>
  </si>
  <si>
    <t>Madira Bickel Mound State Archaeological Side</t>
  </si>
  <si>
    <t>Lake Okeechobee</t>
  </si>
  <si>
    <t>Big Tree Park</t>
  </si>
  <si>
    <t>Cassadaga</t>
  </si>
  <si>
    <t>Oscar Scherer SP</t>
  </si>
  <si>
    <t>Devil's Millhopper SP</t>
  </si>
  <si>
    <t>Audubon Center of Birds of Prey</t>
  </si>
  <si>
    <t>Venetian Gardens</t>
  </si>
  <si>
    <t>Solomon's Castle</t>
  </si>
  <si>
    <t>Merrit Island Nat Wildlife Refuge</t>
  </si>
  <si>
    <t>Event</t>
  </si>
  <si>
    <t>Florida Folk Festival</t>
  </si>
  <si>
    <t>Gainesville</t>
  </si>
  <si>
    <t>Colonial Quarter St Augustine</t>
  </si>
  <si>
    <t>St Augustine</t>
  </si>
  <si>
    <t>Jacksonville</t>
  </si>
  <si>
    <t>Okaloosa Island</t>
  </si>
  <si>
    <t>South Florida</t>
  </si>
  <si>
    <t>N Hutchinson Island</t>
  </si>
  <si>
    <t>Stuart</t>
  </si>
  <si>
    <t/>
  </si>
  <si>
    <t>Bradenton</t>
  </si>
  <si>
    <t>Category</t>
  </si>
  <si>
    <t>Attraction</t>
  </si>
  <si>
    <t>Type</t>
  </si>
  <si>
    <t>Theater of the Sea Islamorada</t>
  </si>
  <si>
    <t>Region</t>
  </si>
  <si>
    <t>Coordinates</t>
  </si>
  <si>
    <t>Address</t>
  </si>
  <si>
    <t>Comment</t>
  </si>
  <si>
    <t>Insert your coordinates</t>
  </si>
  <si>
    <t>Add 20-30% to Straight Line Distance  to get Driving Distance</t>
  </si>
  <si>
    <t>Website</t>
  </si>
  <si>
    <t>Longitude</t>
  </si>
  <si>
    <t>Latitude</t>
  </si>
  <si>
    <t>Lat</t>
  </si>
  <si>
    <t>Long</t>
  </si>
  <si>
    <t>Miles/Degree</t>
  </si>
  <si>
    <t>Food</t>
  </si>
  <si>
    <t>La Segunda Central Bakery, 2512 N 15th St, Ybor City, FL 33605</t>
  </si>
  <si>
    <t>Cuban Sandwich</t>
  </si>
  <si>
    <t>La Segunda Bakery</t>
  </si>
  <si>
    <t>27.965846, -82.443068</t>
  </si>
  <si>
    <t>Café Tu Tu Tango</t>
  </si>
  <si>
    <t>8625 International Dr, Orlando, FL 32819</t>
  </si>
  <si>
    <t>28.440374, -81.470263</t>
  </si>
  <si>
    <t>https://www.cafetututango.com/</t>
  </si>
  <si>
    <t>Wine Bar George</t>
  </si>
  <si>
    <t>1610 E Buena Vista Dr, Lake Buena Vista, FL 32830</t>
  </si>
  <si>
    <t>28.371525, -81.517976</t>
  </si>
  <si>
    <t>https://winebargeorge.com/</t>
  </si>
  <si>
    <t>Dora's Pizza</t>
  </si>
  <si>
    <t>35562 US Hwy 27, Haines City, FL 33844</t>
  </si>
  <si>
    <t>28.116401, -81.640231</t>
  </si>
  <si>
    <t>Calogero's Pizzeria</t>
  </si>
  <si>
    <t>148A W Haines Blvd, Lake Alfred, FL 33850</t>
  </si>
  <si>
    <t>28.091835, -81.730012</t>
  </si>
  <si>
    <t>https://www.calogerospizzeriamenu.com/</t>
  </si>
  <si>
    <t>LoveBird Almost Famous Chicken</t>
  </si>
  <si>
    <t>199 6th St NW, Winter Haven, FL 33881</t>
  </si>
  <si>
    <t>28.023916, -81.733264</t>
  </si>
  <si>
    <t>https://www.lovebirdeats.com/</t>
  </si>
  <si>
    <t>Jacaranda Hotel</t>
  </si>
  <si>
    <t>19 E Main St, Avon Park, FL 33825</t>
  </si>
  <si>
    <t>27.595908, -81.501496</t>
  </si>
  <si>
    <t>https://www.hoteljac.com/</t>
  </si>
  <si>
    <t>https://www.lasegundabakery.com/</t>
  </si>
  <si>
    <t>https://www.tedpetersfish.com/</t>
  </si>
  <si>
    <t>1350 Pasadena Ave S, St. Petersburg, FL 33707</t>
  </si>
  <si>
    <t>Ted Peters Famous Smoked Fish</t>
  </si>
  <si>
    <t>27.755954, -82.737044</t>
  </si>
  <si>
    <t>Crazy Fish Bar And Grill</t>
  </si>
  <si>
    <t>802 Henry St, Lake Wales, FL 33853</t>
  </si>
  <si>
    <t>27.897416, -81.601540</t>
  </si>
  <si>
    <t>https://www.livingwatercruises.com/</t>
  </si>
  <si>
    <t>Living Water Boat Cruises</t>
  </si>
  <si>
    <t>2435 7th St SW, Winter Haven, FL 33880</t>
  </si>
  <si>
    <t>27.997915, -81.737487</t>
  </si>
  <si>
    <t>Boat</t>
  </si>
  <si>
    <t>Alligator Cove Airboat Nature Tours</t>
  </si>
  <si>
    <t>14900 Camp Mack Rd, Lake Wales, FL 33898</t>
  </si>
  <si>
    <t>27.977203, -81.376311</t>
  </si>
  <si>
    <t>http://www.alligatorcoveairboatnaturetours.com/</t>
  </si>
  <si>
    <t>Saint Anne Shrine</t>
  </si>
  <si>
    <t>27.876856, -81.488465</t>
  </si>
  <si>
    <t>1240 St Anne Shrine Rd, Lake Wales, FL 33898</t>
  </si>
  <si>
    <t>Jaleo</t>
  </si>
  <si>
    <t>https://www.jaleo.com/location/jaleo-disney-springs/</t>
  </si>
  <si>
    <t>1482 E Buena Vista Dr, Orlando, FL 32830</t>
  </si>
  <si>
    <t>28.370369, -81.521146</t>
  </si>
  <si>
    <t>25.765654, -80.228588</t>
  </si>
  <si>
    <t>2057 SW 8th St, Miami, FL 33135</t>
  </si>
  <si>
    <t>https://sanguich.com/</t>
  </si>
  <si>
    <t>Sanguich</t>
  </si>
  <si>
    <t>1151 Tower Blvd, Lake Wales, FL 33853</t>
  </si>
  <si>
    <t>Blue Palmetto Café [Bok Tower]</t>
  </si>
  <si>
    <t>https://boktowergardens.org/blue-palmetto-cafe/</t>
  </si>
  <si>
    <t>27.937727, -81.576228</t>
  </si>
  <si>
    <t>Jazzy's Mainely Lobster</t>
  </si>
  <si>
    <t>210 N Orlando Ave, Cocoa Beach, FL 32931</t>
  </si>
  <si>
    <t>28.322282, -80.610196</t>
  </si>
  <si>
    <t>Peebles Bar-B-Q</t>
  </si>
  <si>
    <t>441 Dixie Hwy, Auburndale, FL 33823</t>
  </si>
  <si>
    <t>https://www.peeblesbbq.com/</t>
  </si>
  <si>
    <t>28.073206, -81.819860</t>
  </si>
  <si>
    <t>Straight Line Distance
[Miles]</t>
  </si>
  <si>
    <t>Straight Line Distance
[km]</t>
  </si>
  <si>
    <t>JAX</t>
  </si>
  <si>
    <t>Aiport</t>
  </si>
  <si>
    <t>Time hours</t>
  </si>
  <si>
    <t>MIA</t>
  </si>
  <si>
    <t>Tampa</t>
  </si>
  <si>
    <t>TPA</t>
  </si>
  <si>
    <t>MCO</t>
  </si>
  <si>
    <t>Driving
Distance
[miles]</t>
  </si>
  <si>
    <t>Driving
Distance
[km]</t>
  </si>
  <si>
    <t>Code</t>
  </si>
  <si>
    <t>107 US Hwy 17 92 N. Haines City, FL 33844 (863) 547-4409</t>
  </si>
  <si>
    <t>https://lamichoacanafl.com/home/</t>
  </si>
  <si>
    <t>Ice Cream</t>
  </si>
  <si>
    <t>28.108734, -81.617602</t>
  </si>
  <si>
    <t>@ La Michoacana</t>
  </si>
  <si>
    <t>4000 FL-33, Clermont, FL 34714</t>
  </si>
  <si>
    <t>https://www.revolutionoffroad.com/</t>
  </si>
  <si>
    <t>Revolution Adventures</t>
  </si>
  <si>
    <t>28.405530, -81.808467</t>
  </si>
  <si>
    <t>Everything Local</t>
  </si>
  <si>
    <t>Shopping</t>
  </si>
  <si>
    <t>789 West Montrose Street, Clermont FL 34711</t>
  </si>
  <si>
    <t>https://www.everythinglocalco.com/</t>
  </si>
  <si>
    <t>28.555258, -81.768356</t>
  </si>
  <si>
    <t>Florida Polytechnic</t>
  </si>
  <si>
    <t>28.149752, -81.852467</t>
  </si>
  <si>
    <t>4700 Research Way, Lakeland, FL 33805</t>
  </si>
  <si>
    <t>https://floridapoly.edu/</t>
  </si>
  <si>
    <t>Tourism</t>
  </si>
  <si>
    <t>Circle B Bar Reserve</t>
  </si>
  <si>
    <t>4399 Winter Lake Rd, Lakeland, FL 33803</t>
  </si>
  <si>
    <t>27.989618, -81.858430</t>
  </si>
  <si>
    <t>https://www.polknature.com/explore/circle-b-bar-reserve</t>
  </si>
  <si>
    <t>The Nature Conservancy's Disney Wilderness Preserve</t>
  </si>
  <si>
    <t>https://www.nature.org/en-us/get-involved/how-to-help/places-we-protect/the-disney-wilderness-preserve/?en_txn1=bl.ch_fl.eg.x.g</t>
  </si>
  <si>
    <t>28.129172, -81.430559</t>
  </si>
  <si>
    <t>2700 Scrub Jay Trail, Poinciana, FL 34759</t>
  </si>
  <si>
    <t>26.978665, -80.084359</t>
  </si>
  <si>
    <t>https://www.nature.org/en-us/get-involved/how-to-help/places-we-protect/blowing-rocks-preserve/</t>
  </si>
  <si>
    <t>Blowing Rocks Preserve</t>
  </si>
  <si>
    <t>574 S Beach Rd, Hobe Sound, FL 33455</t>
  </si>
  <si>
    <t>Ritz Theater</t>
  </si>
  <si>
    <t>https://ritzwinterhaven.com/</t>
  </si>
  <si>
    <t>263 W Central Ave, Winter Haven, FL 33880</t>
  </si>
  <si>
    <t>28.022252, -81.730074</t>
  </si>
  <si>
    <t>https://catboatescapes.com/</t>
  </si>
  <si>
    <t>Clermont Catboat Escapes</t>
  </si>
  <si>
    <t>10354 Cypress Cove Ln, Clermont, FL 34711, US</t>
  </si>
  <si>
    <t>28.529570, -81.782880</t>
  </si>
  <si>
    <t>Lake Apopka Wildlife Drive</t>
  </si>
  <si>
    <t>2803 Lust Road, Apopka, FL 32703</t>
  </si>
  <si>
    <t>https://lakeapopkawildlife.us/access-trail-map/</t>
  </si>
  <si>
    <t>28.669169, -81.558776</t>
  </si>
  <si>
    <t>Dolphin Bar and Shrimp House</t>
  </si>
  <si>
    <t>1401 NE Indian River Dr, Jensen Beach, FL 34957</t>
  </si>
  <si>
    <t>27.221976, -80.210511</t>
  </si>
  <si>
    <t>https://dolphinbar.com/</t>
  </si>
  <si>
    <t>Tiger Creek Preserve</t>
  </si>
  <si>
    <t>674 Pfundstein Rd, Babson Park, FL 33827</t>
  </si>
  <si>
    <t>27.809193, -81.484862</t>
  </si>
  <si>
    <t>https://www.nature.org/en-us/get-involved/how-to-help/places-we-protect/tiger-creek-preserve/?en_txn1=bl.ch_fl.eg.x.g</t>
  </si>
  <si>
    <t xml:space="preserve">🏡 Community &amp; City Links: </t>
  </si>
  <si>
    <t xml:space="preserve">Bradbury Creek: www.bradburycreekhainescity.com </t>
  </si>
  <si>
    <t xml:space="preserve">Hamilton Bluff: www.lennar.com/new-homes/florida/orlando/haines-city/hamilton-bluff </t>
  </si>
  <si>
    <t xml:space="preserve">Crosswinds: www.drhorton.com/florida/central-florida/haines-city/crosswinds </t>
  </si>
  <si>
    <t xml:space="preserve">Cedar Crossings by KB Home: www.kbhome.com/new-homes-orlando-area/cedar-crossings </t>
  </si>
  <si>
    <t xml:space="preserve">Crossroads Village Center Development: www.hainescity.com/crossroads-village-center </t>
  </si>
  <si>
    <t xml:space="preserve">🏫 Local Schools &amp; Resources: </t>
  </si>
  <si>
    <t xml:space="preserve">Polk County Schools: www.polk-fl.net </t>
  </si>
  <si>
    <t xml:space="preserve">Bethune Academy (Elementary Magnet): www.bethune.polk-fl.net </t>
  </si>
  <si>
    <t xml:space="preserve">Daniel Jenkins Academy (STEM Middle School): www.danieljenkins.polk-fl.net </t>
  </si>
  <si>
    <t xml:space="preserve">Landmark Christian School: www.landmarkchristianschool.org </t>
  </si>
  <si>
    <t xml:space="preserve">🍽️ Dining &amp; Entertainment: </t>
  </si>
  <si>
    <t xml:space="preserve">Port 27 Entertainment &amp; Food Venue: www.port27haines.com </t>
  </si>
  <si>
    <t xml:space="preserve">Manny's Original Chop House: www.mannyschophouse.com </t>
  </si>
  <si>
    <t xml:space="preserve">Tortilleria La Mexicana: www.tortillerialamexicana.com </t>
  </si>
  <si>
    <t xml:space="preserve">Wanchos Birrieria: www.wanchosbirrieria.com </t>
  </si>
  <si>
    <t xml:space="preserve">🌳 Parks &amp; Recreation: </t>
  </si>
  <si>
    <t xml:space="preserve">Lake Eva Community Park: www.hainescity.com/parksrec/page/lake-eva-community-park </t>
  </si>
  <si>
    <t xml:space="preserve">Southern Dunes Golf &amp; Country Club: www.southerndunes.com </t>
  </si>
  <si>
    <t xml:space="preserve">Providence Golf Club (Nearby): www.providence-golf.com </t>
  </si>
  <si>
    <t xml:space="preserve">LEGOLAND Florida Resort (Nearby): www.legoland.com/florida </t>
  </si>
  <si>
    <t xml:space="preserve">Bok Tower Gardens: www.boktowergardens.org </t>
  </si>
  <si>
    <t xml:space="preserve">🏥 Healthcare Facilities: </t>
  </si>
  <si>
    <t xml:space="preserve">AdventHealth Heart of Florida: www.adventhealth.com/hospital/adventhealth-heart-florida </t>
  </si>
  <si>
    <t xml:space="preserve">Lakeland Regional Health Medical Center: www.mylrh.org </t>
  </si>
  <si>
    <t xml:space="preserve">🚗 Transportation &amp; Infrastructure: </t>
  </si>
  <si>
    <t xml:space="preserve">Polk County Citrus Connection (Transit): www.ridecitrus.com </t>
  </si>
  <si>
    <t xml:space="preserve">I-4 Beyond the Ultimate Project: www.i4beyond.com </t>
  </si>
  <si>
    <t>1.82K subscribers</t>
  </si>
  <si>
    <t>Youtube: Orlando New 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</si>
</sst>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0F0F0F"/>
      <name val="Arial"/>
      <family val="2"/>
    </font>
    <font>
      <sz val="12"/>
      <color rgb="FF444444"/>
      <name val="Arial"/>
      <family val="2"/>
    </font>
    <font>
      <u/>
      <sz val="11"/>
      <color theme="10"/>
      <name val="Calibri"/>
      <family val="2"/>
      <scheme val="minor"/>
    </font>
    <font>
      <sz val="11"/>
      <color rgb="FF131313"/>
      <name val="Arial"/>
      <family val="2"/>
    </font>
    <font>
      <sz val="8"/>
      <color rgb="FF0F0F0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0" borderId="0" xfId="0" quotePrefix="1"/>
    <xf numFmtId="0" fontId="1" fillId="0" borderId="0" xfId="0" applyFont="1" applyFill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ill="1" applyBorder="1" applyAlignment="1">
      <alignment wrapText="1"/>
    </xf>
    <xf numFmtId="0" fontId="0" fillId="4" borderId="0" xfId="0" applyFill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5" fontId="0" fillId="0" borderId="0" xfId="0" applyNumberFormat="1"/>
    <xf numFmtId="0" fontId="0" fillId="4" borderId="0" xfId="0" applyFill="1" applyAlignment="1">
      <alignment horizontal="right"/>
    </xf>
    <xf numFmtId="0" fontId="3" fillId="0" borderId="1" xfId="1" applyFill="1" applyBorder="1"/>
    <xf numFmtId="0" fontId="0" fillId="0" borderId="0" xfId="0" applyFill="1" applyAlignment="1">
      <alignment horizontal="right"/>
    </xf>
    <xf numFmtId="0" fontId="0" fillId="5" borderId="0" xfId="0" applyFill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4" borderId="1" xfId="0" quotePrefix="1" applyFill="1" applyBorder="1"/>
    <xf numFmtId="0" fontId="0" fillId="4" borderId="1" xfId="0" applyFill="1" applyBorder="1"/>
    <xf numFmtId="0" fontId="3" fillId="0" borderId="1" xfId="1" applyFill="1" applyBorder="1" applyAlignment="1"/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vingwatercruises.com/" TargetMode="External"/><Relationship Id="rId13" Type="http://schemas.openxmlformats.org/officeDocument/2006/relationships/hyperlink" Target="https://www.peeblesbbq.com/" TargetMode="External"/><Relationship Id="rId18" Type="http://schemas.openxmlformats.org/officeDocument/2006/relationships/hyperlink" Target="https://www.polknature.com/explore/circle-b-bar-reserve" TargetMode="External"/><Relationship Id="rId3" Type="http://schemas.openxmlformats.org/officeDocument/2006/relationships/hyperlink" Target="https://www.calogerospizzeriamenu.com/" TargetMode="External"/><Relationship Id="rId21" Type="http://schemas.openxmlformats.org/officeDocument/2006/relationships/hyperlink" Target="https://catboatescapes.com/" TargetMode="External"/><Relationship Id="rId7" Type="http://schemas.openxmlformats.org/officeDocument/2006/relationships/hyperlink" Target="https://www.tedpetersfish.com/" TargetMode="External"/><Relationship Id="rId12" Type="http://schemas.openxmlformats.org/officeDocument/2006/relationships/hyperlink" Target="https://boktowergardens.org/blue-palmetto-cafe/" TargetMode="External"/><Relationship Id="rId17" Type="http://schemas.openxmlformats.org/officeDocument/2006/relationships/hyperlink" Target="https://floridapoly.edu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inebargeorge.com/" TargetMode="External"/><Relationship Id="rId16" Type="http://schemas.openxmlformats.org/officeDocument/2006/relationships/hyperlink" Target="https://www.everythinglocalco.com/" TargetMode="External"/><Relationship Id="rId20" Type="http://schemas.openxmlformats.org/officeDocument/2006/relationships/hyperlink" Target="https://ritzwinterhaven.com/" TargetMode="External"/><Relationship Id="rId1" Type="http://schemas.openxmlformats.org/officeDocument/2006/relationships/hyperlink" Target="https://www.cafetututango.com/" TargetMode="External"/><Relationship Id="rId6" Type="http://schemas.openxmlformats.org/officeDocument/2006/relationships/hyperlink" Target="https://www.lasegundabakery.com/" TargetMode="External"/><Relationship Id="rId11" Type="http://schemas.openxmlformats.org/officeDocument/2006/relationships/hyperlink" Target="https://sanguich.com/" TargetMode="External"/><Relationship Id="rId24" Type="http://schemas.openxmlformats.org/officeDocument/2006/relationships/hyperlink" Target="https://www.nature.org/en-us/get-involved/how-to-help/places-we-protect/tiger-creek-preserve/?en_txn1=bl.ch_fl.eg.x.g" TargetMode="External"/><Relationship Id="rId5" Type="http://schemas.openxmlformats.org/officeDocument/2006/relationships/hyperlink" Target="https://www.hoteljac.com/" TargetMode="External"/><Relationship Id="rId15" Type="http://schemas.openxmlformats.org/officeDocument/2006/relationships/hyperlink" Target="https://www.revolutionoffroad.com/" TargetMode="External"/><Relationship Id="rId23" Type="http://schemas.openxmlformats.org/officeDocument/2006/relationships/hyperlink" Target="https://dolphinbar.com/" TargetMode="External"/><Relationship Id="rId10" Type="http://schemas.openxmlformats.org/officeDocument/2006/relationships/hyperlink" Target="https://www.jaleo.com/location/jaleo-disney-springs/" TargetMode="External"/><Relationship Id="rId19" Type="http://schemas.openxmlformats.org/officeDocument/2006/relationships/hyperlink" Target="https://www.nature.org/en-us/get-involved/how-to-help/places-we-protect/blowing-rocks-preserve/" TargetMode="External"/><Relationship Id="rId4" Type="http://schemas.openxmlformats.org/officeDocument/2006/relationships/hyperlink" Target="https://www.lovebirdeats.com/" TargetMode="External"/><Relationship Id="rId9" Type="http://schemas.openxmlformats.org/officeDocument/2006/relationships/hyperlink" Target="http://www.alligatorcoveairboatnaturetours.com/" TargetMode="External"/><Relationship Id="rId14" Type="http://schemas.openxmlformats.org/officeDocument/2006/relationships/hyperlink" Target="https://lamichoacanafl.com/home/" TargetMode="External"/><Relationship Id="rId22" Type="http://schemas.openxmlformats.org/officeDocument/2006/relationships/hyperlink" Target="https://lakeapopkawildlife.us/access-trail-ma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K26" sqref="K26"/>
    </sheetView>
  </sheetViews>
  <sheetFormatPr defaultRowHeight="15" x14ac:dyDescent="0.25"/>
  <cols>
    <col min="1" max="1" width="17.28515625" bestFit="1" customWidth="1"/>
    <col min="2" max="2" width="45.140625" bestFit="1" customWidth="1"/>
    <col min="3" max="3" width="11.42578125" bestFit="1" customWidth="1"/>
    <col min="4" max="4" width="11.7109375" bestFit="1" customWidth="1"/>
    <col min="5" max="5" width="59.5703125" bestFit="1" customWidth="1"/>
    <col min="6" max="6" width="39.7109375" bestFit="1" customWidth="1"/>
    <col min="7" max="7" width="20.140625" customWidth="1"/>
    <col min="8" max="8" width="20.85546875" customWidth="1"/>
    <col min="9" max="9" width="12.28515625" hidden="1" customWidth="1"/>
    <col min="10" max="10" width="12.7109375" hidden="1" customWidth="1"/>
    <col min="11" max="11" width="10.85546875" bestFit="1" customWidth="1"/>
    <col min="13" max="13" width="10.5703125" bestFit="1" customWidth="1"/>
    <col min="15" max="15" width="19.5703125" hidden="1" customWidth="1"/>
    <col min="16" max="16" width="9.140625" hidden="1" customWidth="1"/>
  </cols>
  <sheetData>
    <row r="1" spans="1:16" x14ac:dyDescent="0.25">
      <c r="C1" s="16" t="s">
        <v>152</v>
      </c>
      <c r="D1" s="16" t="s">
        <v>151</v>
      </c>
    </row>
    <row r="2" spans="1:16" x14ac:dyDescent="0.25">
      <c r="B2" s="11" t="s">
        <v>148</v>
      </c>
      <c r="C2" s="17">
        <v>28.123843999999998</v>
      </c>
      <c r="D2" s="17">
        <v>-81.629884000000004</v>
      </c>
      <c r="E2" s="19" t="s">
        <v>149</v>
      </c>
      <c r="F2" s="21"/>
    </row>
    <row r="4" spans="1:16" ht="60" x14ac:dyDescent="0.25">
      <c r="A4" s="9" t="s">
        <v>140</v>
      </c>
      <c r="B4" s="12" t="s">
        <v>141</v>
      </c>
      <c r="C4" s="12" t="s">
        <v>142</v>
      </c>
      <c r="D4" s="12" t="s">
        <v>144</v>
      </c>
      <c r="E4" s="12" t="s">
        <v>146</v>
      </c>
      <c r="F4" s="12" t="s">
        <v>150</v>
      </c>
      <c r="G4" s="12" t="s">
        <v>145</v>
      </c>
      <c r="H4" s="12" t="s">
        <v>147</v>
      </c>
      <c r="I4" s="13" t="s">
        <v>153</v>
      </c>
      <c r="J4" s="13" t="s">
        <v>154</v>
      </c>
      <c r="K4" s="15" t="s">
        <v>223</v>
      </c>
      <c r="L4" s="15" t="s">
        <v>224</v>
      </c>
      <c r="M4" s="4"/>
      <c r="N4" s="4"/>
      <c r="O4" s="11" t="s">
        <v>155</v>
      </c>
    </row>
    <row r="5" spans="1:16" x14ac:dyDescent="0.25">
      <c r="A5" s="7"/>
      <c r="B5" s="7" t="s">
        <v>169</v>
      </c>
      <c r="C5" s="7" t="s">
        <v>156</v>
      </c>
      <c r="D5" s="8"/>
      <c r="E5" s="8" t="s">
        <v>170</v>
      </c>
      <c r="F5" s="8"/>
      <c r="G5" s="8" t="s">
        <v>171</v>
      </c>
      <c r="H5" s="7"/>
      <c r="I5" s="7" t="str">
        <f t="shared" ref="I5:I37" si="0">LEFT(G5,9)</f>
        <v>28.116401</v>
      </c>
      <c r="J5" s="7" t="str">
        <f t="shared" ref="J5:J37" si="1">RIGHT(G5,10)</f>
        <v>-81.640231</v>
      </c>
      <c r="K5" s="14">
        <f t="shared" ref="K5:K37" si="2">SQRT(((I5-C$2)*O$6)^2+((J5-D$2)*P$6)^2)</f>
        <v>0.80651706728346761</v>
      </c>
      <c r="L5" s="14">
        <f t="shared" ref="L5:L37" si="3">K5*1.60934</f>
        <v>1.2979601770619758</v>
      </c>
      <c r="O5" s="2"/>
      <c r="P5" s="2"/>
    </row>
    <row r="6" spans="1:16" x14ac:dyDescent="0.25">
      <c r="A6" s="7"/>
      <c r="B6" s="28" t="s">
        <v>239</v>
      </c>
      <c r="C6" s="7" t="s">
        <v>156</v>
      </c>
      <c r="D6" s="8"/>
      <c r="E6" s="8" t="s">
        <v>235</v>
      </c>
      <c r="F6" s="20" t="s">
        <v>236</v>
      </c>
      <c r="G6" s="8" t="s">
        <v>238</v>
      </c>
      <c r="H6" s="7" t="s">
        <v>237</v>
      </c>
      <c r="I6" s="7" t="str">
        <f t="shared" si="0"/>
        <v>28.108734</v>
      </c>
      <c r="J6" s="7" t="str">
        <f t="shared" si="1"/>
        <v>-81.617602</v>
      </c>
      <c r="K6" s="14">
        <f t="shared" si="2"/>
        <v>1.2788306356142696</v>
      </c>
      <c r="L6" s="14">
        <f t="shared" si="3"/>
        <v>2.0580732951194687</v>
      </c>
      <c r="O6" s="22">
        <v>69.17</v>
      </c>
      <c r="P6" s="22">
        <v>60</v>
      </c>
    </row>
    <row r="7" spans="1:16" x14ac:dyDescent="0.25">
      <c r="A7" s="7"/>
      <c r="B7" s="7" t="s">
        <v>172</v>
      </c>
      <c r="C7" s="7" t="s">
        <v>156</v>
      </c>
      <c r="D7" s="8"/>
      <c r="E7" s="8" t="s">
        <v>173</v>
      </c>
      <c r="F7" s="20" t="s">
        <v>175</v>
      </c>
      <c r="G7" s="8" t="s">
        <v>174</v>
      </c>
      <c r="H7" s="7"/>
      <c r="I7" s="7" t="str">
        <f t="shared" si="0"/>
        <v>28.091835</v>
      </c>
      <c r="J7" s="7" t="str">
        <f t="shared" si="1"/>
        <v>-81.730012</v>
      </c>
      <c r="K7" s="14">
        <f t="shared" si="2"/>
        <v>6.4026784917835862</v>
      </c>
      <c r="L7" s="14">
        <f t="shared" si="3"/>
        <v>10.304086603966997</v>
      </c>
      <c r="M7" s="6"/>
      <c r="N7" s="6"/>
    </row>
    <row r="8" spans="1:16" x14ac:dyDescent="0.25">
      <c r="A8" s="7"/>
      <c r="B8" s="7" t="s">
        <v>266</v>
      </c>
      <c r="C8" s="7" t="s">
        <v>253</v>
      </c>
      <c r="D8" s="8"/>
      <c r="E8" s="8" t="s">
        <v>268</v>
      </c>
      <c r="F8" s="20" t="s">
        <v>267</v>
      </c>
      <c r="G8" s="8" t="s">
        <v>269</v>
      </c>
      <c r="H8" s="7"/>
      <c r="I8" s="7" t="str">
        <f t="shared" si="0"/>
        <v>28.022252</v>
      </c>
      <c r="J8" s="7" t="str">
        <f t="shared" si="1"/>
        <v>-81.730074</v>
      </c>
      <c r="K8" s="14">
        <f t="shared" si="2"/>
        <v>9.2475578581931845</v>
      </c>
      <c r="L8" s="14">
        <f t="shared" si="3"/>
        <v>14.88246476350462</v>
      </c>
    </row>
    <row r="9" spans="1:16" x14ac:dyDescent="0.25">
      <c r="A9" s="7"/>
      <c r="B9" s="7" t="s">
        <v>176</v>
      </c>
      <c r="C9" s="7" t="s">
        <v>156</v>
      </c>
      <c r="D9" s="8"/>
      <c r="E9" s="8" t="s">
        <v>177</v>
      </c>
      <c r="F9" s="20" t="s">
        <v>179</v>
      </c>
      <c r="G9" s="8" t="s">
        <v>178</v>
      </c>
      <c r="H9" s="7"/>
      <c r="I9" s="7" t="str">
        <f t="shared" si="0"/>
        <v>28.023916</v>
      </c>
      <c r="J9" s="7" t="str">
        <f t="shared" si="1"/>
        <v>-81.733264</v>
      </c>
      <c r="K9" s="14">
        <f t="shared" si="2"/>
        <v>9.2871279200100396</v>
      </c>
      <c r="L9" s="14">
        <f t="shared" si="3"/>
        <v>14.946146446788957</v>
      </c>
    </row>
    <row r="10" spans="1:16" x14ac:dyDescent="0.25">
      <c r="A10" s="7"/>
      <c r="B10" s="7" t="s">
        <v>193</v>
      </c>
      <c r="C10" s="7" t="s">
        <v>19</v>
      </c>
      <c r="D10" s="8"/>
      <c r="E10" s="8" t="s">
        <v>194</v>
      </c>
      <c r="F10" s="20" t="s">
        <v>192</v>
      </c>
      <c r="G10" s="8" t="s">
        <v>195</v>
      </c>
      <c r="H10" s="7"/>
      <c r="I10" s="7" t="str">
        <f t="shared" si="0"/>
        <v>27.997915</v>
      </c>
      <c r="J10" s="7" t="str">
        <f t="shared" si="1"/>
        <v>-81.737487</v>
      </c>
      <c r="K10" s="14">
        <f t="shared" si="2"/>
        <v>10.842288781064951</v>
      </c>
      <c r="L10" s="14">
        <f t="shared" si="3"/>
        <v>17.448929026919068</v>
      </c>
    </row>
    <row r="11" spans="1:16" x14ac:dyDescent="0.25">
      <c r="A11" s="7"/>
      <c r="B11" s="7" t="s">
        <v>219</v>
      </c>
      <c r="C11" s="7" t="s">
        <v>156</v>
      </c>
      <c r="D11" s="8"/>
      <c r="E11" s="8" t="s">
        <v>220</v>
      </c>
      <c r="F11" s="20" t="s">
        <v>221</v>
      </c>
      <c r="G11" s="8" t="s">
        <v>222</v>
      </c>
      <c r="H11" s="7"/>
      <c r="I11" s="7" t="str">
        <f t="shared" si="0"/>
        <v>28.073206</v>
      </c>
      <c r="J11" s="7" t="str">
        <f t="shared" si="1"/>
        <v>-81.819860</v>
      </c>
      <c r="K11" s="14">
        <f t="shared" si="2"/>
        <v>11.924579246787765</v>
      </c>
      <c r="L11" s="14">
        <f t="shared" si="3"/>
        <v>19.190702365025423</v>
      </c>
    </row>
    <row r="12" spans="1:16" x14ac:dyDescent="0.25">
      <c r="A12" s="7"/>
      <c r="B12" s="7" t="s">
        <v>258</v>
      </c>
      <c r="C12" s="7" t="s">
        <v>19</v>
      </c>
      <c r="D12" s="8"/>
      <c r="E12" s="8" t="s">
        <v>261</v>
      </c>
      <c r="F12" s="30" t="s">
        <v>259</v>
      </c>
      <c r="G12" s="8" t="s">
        <v>260</v>
      </c>
      <c r="H12" s="7"/>
      <c r="I12" s="7" t="str">
        <f t="shared" si="0"/>
        <v>28.129172</v>
      </c>
      <c r="J12" s="7" t="str">
        <f t="shared" si="1"/>
        <v>-81.430559</v>
      </c>
      <c r="K12" s="14">
        <f t="shared" si="2"/>
        <v>11.965176987013123</v>
      </c>
      <c r="L12" s="14">
        <f t="shared" si="3"/>
        <v>19.2560379322797</v>
      </c>
    </row>
    <row r="13" spans="1:16" x14ac:dyDescent="0.25">
      <c r="A13" s="7"/>
      <c r="B13" s="8" t="s">
        <v>213</v>
      </c>
      <c r="C13" s="7" t="s">
        <v>156</v>
      </c>
      <c r="D13" s="8"/>
      <c r="E13" s="8" t="s">
        <v>212</v>
      </c>
      <c r="F13" s="20" t="s">
        <v>214</v>
      </c>
      <c r="G13" s="8" t="s">
        <v>215</v>
      </c>
      <c r="H13" s="7"/>
      <c r="I13" s="7" t="str">
        <f t="shared" si="0"/>
        <v>27.937727</v>
      </c>
      <c r="J13" s="7" t="str">
        <f t="shared" si="1"/>
        <v>-81.576228</v>
      </c>
      <c r="K13" s="14">
        <f t="shared" si="2"/>
        <v>13.270145529863363</v>
      </c>
      <c r="L13" s="14">
        <f t="shared" si="3"/>
        <v>21.356176007030307</v>
      </c>
    </row>
    <row r="14" spans="1:16" x14ac:dyDescent="0.25">
      <c r="A14" s="7"/>
      <c r="B14" s="29" t="s">
        <v>249</v>
      </c>
      <c r="C14" s="7" t="s">
        <v>253</v>
      </c>
      <c r="D14" s="8"/>
      <c r="E14" s="8" t="s">
        <v>251</v>
      </c>
      <c r="F14" s="20" t="s">
        <v>252</v>
      </c>
      <c r="G14" s="8" t="s">
        <v>250</v>
      </c>
      <c r="H14" s="7"/>
      <c r="I14" s="7" t="str">
        <f t="shared" si="0"/>
        <v>28.149752</v>
      </c>
      <c r="J14" s="7" t="str">
        <f t="shared" si="1"/>
        <v>-81.852467</v>
      </c>
      <c r="K14" s="14">
        <f t="shared" si="2"/>
        <v>13.474678356006017</v>
      </c>
      <c r="L14" s="14">
        <f t="shared" si="3"/>
        <v>21.685338865454721</v>
      </c>
    </row>
    <row r="15" spans="1:16" x14ac:dyDescent="0.25">
      <c r="A15" s="7"/>
      <c r="B15" s="7" t="s">
        <v>189</v>
      </c>
      <c r="C15" s="7" t="s">
        <v>156</v>
      </c>
      <c r="D15" s="8"/>
      <c r="E15" s="8" t="s">
        <v>190</v>
      </c>
      <c r="F15" s="8"/>
      <c r="G15" s="8" t="s">
        <v>191</v>
      </c>
      <c r="H15" s="7"/>
      <c r="I15" s="7" t="str">
        <f t="shared" si="0"/>
        <v>27.897416</v>
      </c>
      <c r="J15" s="7" t="str">
        <f t="shared" si="1"/>
        <v>-81.601540</v>
      </c>
      <c r="K15" s="14">
        <f t="shared" si="2"/>
        <v>15.754085057293892</v>
      </c>
      <c r="L15" s="14">
        <f t="shared" si="3"/>
        <v>25.353679246105351</v>
      </c>
    </row>
    <row r="16" spans="1:16" x14ac:dyDescent="0.25">
      <c r="A16" s="7"/>
      <c r="B16" s="8" t="s">
        <v>254</v>
      </c>
      <c r="C16" s="7" t="s">
        <v>19</v>
      </c>
      <c r="D16" s="8"/>
      <c r="E16" s="8" t="s">
        <v>255</v>
      </c>
      <c r="F16" s="20" t="s">
        <v>257</v>
      </c>
      <c r="G16" s="10" t="s">
        <v>256</v>
      </c>
      <c r="H16" s="7"/>
      <c r="I16" s="7" t="str">
        <f t="shared" si="0"/>
        <v>27.989618</v>
      </c>
      <c r="J16" s="7" t="str">
        <f t="shared" si="1"/>
        <v>-81.858430</v>
      </c>
      <c r="K16" s="14">
        <f t="shared" si="2"/>
        <v>16.560196279097621</v>
      </c>
      <c r="L16" s="14">
        <f t="shared" si="3"/>
        <v>26.650986279802964</v>
      </c>
    </row>
    <row r="17" spans="1:13" x14ac:dyDescent="0.25">
      <c r="A17" s="7"/>
      <c r="B17" s="7" t="s">
        <v>204</v>
      </c>
      <c r="C17" s="7" t="s">
        <v>156</v>
      </c>
      <c r="D17" s="8"/>
      <c r="E17" s="8" t="s">
        <v>206</v>
      </c>
      <c r="F17" s="20" t="s">
        <v>205</v>
      </c>
      <c r="G17" s="8" t="s">
        <v>207</v>
      </c>
      <c r="H17" s="7"/>
      <c r="I17" s="7" t="str">
        <f t="shared" si="0"/>
        <v>28.370369</v>
      </c>
      <c r="J17" s="7" t="str">
        <f t="shared" si="1"/>
        <v>-81.521146</v>
      </c>
      <c r="K17" s="14">
        <f t="shared" si="2"/>
        <v>18.257642564099818</v>
      </c>
      <c r="L17" s="14">
        <f t="shared" si="3"/>
        <v>29.3827544841084</v>
      </c>
      <c r="M17" s="18"/>
    </row>
    <row r="18" spans="1:13" x14ac:dyDescent="0.25">
      <c r="A18" s="7"/>
      <c r="B18" s="7" t="s">
        <v>197</v>
      </c>
      <c r="C18" s="7" t="s">
        <v>196</v>
      </c>
      <c r="D18" s="8"/>
      <c r="E18" s="8" t="s">
        <v>198</v>
      </c>
      <c r="F18" s="20" t="s">
        <v>200</v>
      </c>
      <c r="G18" s="8" t="s">
        <v>199</v>
      </c>
      <c r="H18" s="7"/>
      <c r="I18" s="7" t="str">
        <f t="shared" si="0"/>
        <v>27.977203</v>
      </c>
      <c r="J18" s="7" t="str">
        <f t="shared" si="1"/>
        <v>-81.376311</v>
      </c>
      <c r="K18" s="14">
        <f t="shared" si="2"/>
        <v>18.285541074542429</v>
      </c>
      <c r="L18" s="14">
        <f t="shared" si="3"/>
        <v>29.427652672904113</v>
      </c>
    </row>
    <row r="19" spans="1:13" x14ac:dyDescent="0.25">
      <c r="A19" s="7"/>
      <c r="B19" s="7" t="s">
        <v>165</v>
      </c>
      <c r="C19" s="7" t="s">
        <v>156</v>
      </c>
      <c r="D19" s="8"/>
      <c r="E19" s="8" t="s">
        <v>166</v>
      </c>
      <c r="F19" s="20" t="s">
        <v>168</v>
      </c>
      <c r="G19" s="8" t="s">
        <v>167</v>
      </c>
      <c r="H19" s="8"/>
      <c r="I19" s="7" t="str">
        <f t="shared" si="0"/>
        <v>28.371525</v>
      </c>
      <c r="J19" s="7" t="str">
        <f t="shared" si="1"/>
        <v>-81.517976</v>
      </c>
      <c r="K19" s="14">
        <f t="shared" si="2"/>
        <v>18.400894349967373</v>
      </c>
      <c r="L19" s="14">
        <f t="shared" si="3"/>
        <v>29.613295313176494</v>
      </c>
    </row>
    <row r="20" spans="1:13" x14ac:dyDescent="0.25">
      <c r="A20" s="7"/>
      <c r="B20" s="7" t="s">
        <v>201</v>
      </c>
      <c r="C20" s="7" t="s">
        <v>253</v>
      </c>
      <c r="D20" s="8"/>
      <c r="E20" s="8" t="s">
        <v>203</v>
      </c>
      <c r="F20" s="8"/>
      <c r="G20" s="8" t="s">
        <v>202</v>
      </c>
      <c r="H20" s="7"/>
      <c r="I20" s="7" t="str">
        <f t="shared" si="0"/>
        <v>27.876856</v>
      </c>
      <c r="J20" s="7" t="str">
        <f t="shared" si="1"/>
        <v>-81.488465</v>
      </c>
      <c r="K20" s="14">
        <f t="shared" si="2"/>
        <v>19.075275158132371</v>
      </c>
      <c r="L20" s="14">
        <f t="shared" si="3"/>
        <v>30.698603322988749</v>
      </c>
    </row>
    <row r="21" spans="1:13" x14ac:dyDescent="0.25">
      <c r="A21" s="7"/>
      <c r="B21" s="7" t="s">
        <v>242</v>
      </c>
      <c r="C21" s="7" t="s">
        <v>19</v>
      </c>
      <c r="D21" s="8"/>
      <c r="E21" s="8" t="s">
        <v>240</v>
      </c>
      <c r="F21" s="20" t="s">
        <v>241</v>
      </c>
      <c r="G21" s="8" t="s">
        <v>243</v>
      </c>
      <c r="H21" s="8"/>
      <c r="I21" s="7" t="str">
        <f t="shared" si="0"/>
        <v>28.405530</v>
      </c>
      <c r="J21" s="7" t="str">
        <f t="shared" si="1"/>
        <v>-81.808467</v>
      </c>
      <c r="K21" s="14">
        <f t="shared" si="2"/>
        <v>22.236133871903643</v>
      </c>
      <c r="L21" s="14">
        <f t="shared" si="3"/>
        <v>35.785499685409413</v>
      </c>
    </row>
    <row r="22" spans="1:13" x14ac:dyDescent="0.25">
      <c r="A22" s="7"/>
      <c r="B22" s="7" t="s">
        <v>161</v>
      </c>
      <c r="C22" s="7" t="s">
        <v>156</v>
      </c>
      <c r="D22" s="8"/>
      <c r="E22" s="8" t="s">
        <v>162</v>
      </c>
      <c r="F22" s="20" t="s">
        <v>164</v>
      </c>
      <c r="G22" s="8" t="s">
        <v>163</v>
      </c>
      <c r="H22" s="7"/>
      <c r="I22" s="7" t="str">
        <f t="shared" si="0"/>
        <v>28.440374</v>
      </c>
      <c r="J22" s="7" t="str">
        <f t="shared" si="1"/>
        <v>-81.470263</v>
      </c>
      <c r="K22" s="14">
        <f t="shared" si="2"/>
        <v>23.897443149234149</v>
      </c>
      <c r="L22" s="14">
        <f t="shared" si="3"/>
        <v>38.459111157788485</v>
      </c>
    </row>
    <row r="23" spans="1:13" x14ac:dyDescent="0.25">
      <c r="A23" s="7"/>
      <c r="B23" s="7" t="s">
        <v>271</v>
      </c>
      <c r="C23" s="7" t="s">
        <v>19</v>
      </c>
      <c r="D23" s="8"/>
      <c r="E23" s="8" t="s">
        <v>272</v>
      </c>
      <c r="F23" s="20" t="s">
        <v>270</v>
      </c>
      <c r="G23" s="8" t="s">
        <v>273</v>
      </c>
      <c r="H23" s="7"/>
      <c r="I23" s="7" t="str">
        <f t="shared" si="0"/>
        <v>28.529570</v>
      </c>
      <c r="J23" s="7" t="str">
        <f t="shared" si="1"/>
        <v>-81.782880</v>
      </c>
      <c r="K23" s="14">
        <f t="shared" si="2"/>
        <v>29.527273389392267</v>
      </c>
      <c r="L23" s="14">
        <f t="shared" si="3"/>
        <v>47.519422156484552</v>
      </c>
    </row>
    <row r="24" spans="1:13" x14ac:dyDescent="0.25">
      <c r="A24" s="7"/>
      <c r="B24" s="7" t="s">
        <v>244</v>
      </c>
      <c r="C24" s="7" t="s">
        <v>245</v>
      </c>
      <c r="D24" s="8"/>
      <c r="E24" s="8" t="s">
        <v>246</v>
      </c>
      <c r="F24" s="20" t="s">
        <v>247</v>
      </c>
      <c r="G24" s="8" t="s">
        <v>248</v>
      </c>
      <c r="H24" s="7"/>
      <c r="I24" s="7" t="str">
        <f t="shared" si="0"/>
        <v>28.555258</v>
      </c>
      <c r="J24" s="7" t="str">
        <f t="shared" si="1"/>
        <v>-81.768356</v>
      </c>
      <c r="K24" s="14">
        <f t="shared" si="2"/>
        <v>30.97592411538869</v>
      </c>
      <c r="L24" s="14">
        <f t="shared" si="3"/>
        <v>49.850793715859631</v>
      </c>
    </row>
    <row r="25" spans="1:13" x14ac:dyDescent="0.25">
      <c r="A25" s="7"/>
      <c r="B25" s="7" t="s">
        <v>180</v>
      </c>
      <c r="C25" s="7" t="s">
        <v>156</v>
      </c>
      <c r="D25" s="8"/>
      <c r="E25" s="8" t="s">
        <v>181</v>
      </c>
      <c r="F25" s="20" t="s">
        <v>183</v>
      </c>
      <c r="G25" s="8" t="s">
        <v>182</v>
      </c>
      <c r="H25" s="7"/>
      <c r="I25" s="7" t="str">
        <f t="shared" si="0"/>
        <v>27.595908</v>
      </c>
      <c r="J25" s="7" t="str">
        <f t="shared" si="1"/>
        <v>-81.501496</v>
      </c>
      <c r="K25" s="14">
        <f t="shared" si="2"/>
        <v>37.320987941846262</v>
      </c>
      <c r="L25" s="14">
        <f t="shared" si="3"/>
        <v>60.062158734330865</v>
      </c>
    </row>
    <row r="26" spans="1:13" x14ac:dyDescent="0.25">
      <c r="A26" s="7"/>
      <c r="B26" s="7" t="s">
        <v>274</v>
      </c>
      <c r="C26" s="7" t="s">
        <v>19</v>
      </c>
      <c r="D26" s="8"/>
      <c r="E26" s="8" t="s">
        <v>275</v>
      </c>
      <c r="F26" s="20" t="s">
        <v>276</v>
      </c>
      <c r="G26" s="10" t="s">
        <v>277</v>
      </c>
      <c r="H26" s="7"/>
      <c r="I26" s="7" t="str">
        <f t="shared" si="0"/>
        <v>28.669169</v>
      </c>
      <c r="J26" s="7" t="str">
        <f t="shared" si="1"/>
        <v>-81.558776</v>
      </c>
      <c r="K26" s="14">
        <f t="shared" si="2"/>
        <v>37.96065170235331</v>
      </c>
      <c r="L26" s="14">
        <f t="shared" si="3"/>
        <v>61.091595210665275</v>
      </c>
    </row>
    <row r="27" spans="1:13" x14ac:dyDescent="0.25">
      <c r="A27" s="7"/>
      <c r="B27" s="7" t="s">
        <v>159</v>
      </c>
      <c r="C27" s="7" t="s">
        <v>156</v>
      </c>
      <c r="D27" s="8"/>
      <c r="E27" s="8" t="s">
        <v>157</v>
      </c>
      <c r="F27" s="20" t="s">
        <v>184</v>
      </c>
      <c r="G27" s="8" t="s">
        <v>160</v>
      </c>
      <c r="H27" s="7" t="s">
        <v>158</v>
      </c>
      <c r="I27" s="7" t="str">
        <f t="shared" si="0"/>
        <v>27.965846</v>
      </c>
      <c r="J27" s="7" t="str">
        <f t="shared" si="1"/>
        <v>-82.443068</v>
      </c>
      <c r="K27" s="14">
        <f t="shared" si="2"/>
        <v>50.000025414026631</v>
      </c>
      <c r="L27" s="14">
        <f t="shared" si="3"/>
        <v>80.467040899809618</v>
      </c>
    </row>
    <row r="28" spans="1:13" x14ac:dyDescent="0.25">
      <c r="A28" s="7"/>
      <c r="B28" s="7" t="s">
        <v>216</v>
      </c>
      <c r="C28" s="7" t="s">
        <v>156</v>
      </c>
      <c r="D28" s="8"/>
      <c r="E28" s="8" t="s">
        <v>217</v>
      </c>
      <c r="F28" s="20"/>
      <c r="G28" s="8" t="s">
        <v>218</v>
      </c>
      <c r="H28" s="7"/>
      <c r="I28" s="7" t="str">
        <f t="shared" si="0"/>
        <v>28.322282</v>
      </c>
      <c r="J28" s="7" t="str">
        <f t="shared" si="1"/>
        <v>-80.610196</v>
      </c>
      <c r="K28" s="14">
        <f t="shared" si="2"/>
        <v>62.702080533107008</v>
      </c>
      <c r="L28" s="14">
        <f t="shared" si="3"/>
        <v>100.90896628515043</v>
      </c>
      <c r="M28" s="18"/>
    </row>
    <row r="29" spans="1:13" x14ac:dyDescent="0.25">
      <c r="A29" s="7"/>
      <c r="B29" s="7" t="s">
        <v>187</v>
      </c>
      <c r="C29" s="7" t="s">
        <v>156</v>
      </c>
      <c r="D29" s="8"/>
      <c r="E29" s="8" t="s">
        <v>186</v>
      </c>
      <c r="F29" s="20" t="s">
        <v>185</v>
      </c>
      <c r="G29" s="8" t="s">
        <v>188</v>
      </c>
      <c r="H29" s="7"/>
      <c r="I29" s="7" t="str">
        <f t="shared" si="0"/>
        <v>27.755954</v>
      </c>
      <c r="J29" s="7" t="str">
        <f t="shared" si="1"/>
        <v>-82.737044</v>
      </c>
      <c r="K29" s="14">
        <f t="shared" si="2"/>
        <v>71.136763256592687</v>
      </c>
      <c r="L29" s="14">
        <f t="shared" si="3"/>
        <v>114.48323857936488</v>
      </c>
    </row>
    <row r="30" spans="1:13" x14ac:dyDescent="0.25">
      <c r="A30" s="7"/>
      <c r="B30" s="7" t="s">
        <v>264</v>
      </c>
      <c r="C30" s="7" t="s">
        <v>19</v>
      </c>
      <c r="D30" s="8"/>
      <c r="E30" s="8" t="s">
        <v>265</v>
      </c>
      <c r="F30" s="20" t="s">
        <v>263</v>
      </c>
      <c r="G30" s="8" t="s">
        <v>262</v>
      </c>
      <c r="H30" s="7"/>
      <c r="I30" s="7" t="str">
        <f t="shared" si="0"/>
        <v>26.978665</v>
      </c>
      <c r="J30" s="7" t="str">
        <f t="shared" si="1"/>
        <v>-80.084359</v>
      </c>
      <c r="K30" s="14">
        <f t="shared" si="2"/>
        <v>121.95768534830952</v>
      </c>
      <c r="L30" s="14">
        <f t="shared" si="3"/>
        <v>196.27138133844846</v>
      </c>
    </row>
    <row r="31" spans="1:13" x14ac:dyDescent="0.25">
      <c r="A31" s="7"/>
      <c r="B31" s="7" t="s">
        <v>211</v>
      </c>
      <c r="C31" s="7" t="s">
        <v>156</v>
      </c>
      <c r="D31" s="8"/>
      <c r="E31" s="8" t="s">
        <v>209</v>
      </c>
      <c r="F31" s="20" t="s">
        <v>210</v>
      </c>
      <c r="G31" s="10" t="s">
        <v>208</v>
      </c>
      <c r="H31" s="7" t="s">
        <v>158</v>
      </c>
      <c r="I31" s="7" t="str">
        <f t="shared" si="0"/>
        <v>25.765654</v>
      </c>
      <c r="J31" s="7" t="str">
        <f t="shared" si="1"/>
        <v>-80.228588</v>
      </c>
      <c r="K31" s="14">
        <f t="shared" si="2"/>
        <v>183.50994505189945</v>
      </c>
      <c r="L31" s="14">
        <f t="shared" si="3"/>
        <v>295.32989496982384</v>
      </c>
    </row>
    <row r="32" spans="1:13" x14ac:dyDescent="0.25">
      <c r="A32" s="7"/>
      <c r="B32" s="7" t="s">
        <v>278</v>
      </c>
      <c r="C32" s="7" t="s">
        <v>156</v>
      </c>
      <c r="D32" s="8"/>
      <c r="E32" s="8" t="s">
        <v>279</v>
      </c>
      <c r="F32" s="20" t="s">
        <v>281</v>
      </c>
      <c r="G32" s="10" t="s">
        <v>280</v>
      </c>
      <c r="H32" s="7"/>
      <c r="I32" s="7" t="str">
        <f t="shared" si="0"/>
        <v>27.221976</v>
      </c>
      <c r="J32" s="7" t="str">
        <f t="shared" si="1"/>
        <v>-80.210511</v>
      </c>
      <c r="K32" s="14">
        <f t="shared" si="2"/>
        <v>105.56595586102654</v>
      </c>
      <c r="L32" s="14">
        <f t="shared" si="3"/>
        <v>169.89151540538444</v>
      </c>
      <c r="M32" s="18"/>
    </row>
    <row r="33" spans="1:12" x14ac:dyDescent="0.25">
      <c r="A33" s="7"/>
      <c r="B33" s="7" t="s">
        <v>282</v>
      </c>
      <c r="C33" s="7" t="s">
        <v>19</v>
      </c>
      <c r="D33" s="8"/>
      <c r="E33" s="8" t="s">
        <v>283</v>
      </c>
      <c r="F33" s="20" t="s">
        <v>285</v>
      </c>
      <c r="G33" s="10" t="s">
        <v>284</v>
      </c>
      <c r="H33" s="7"/>
      <c r="I33" s="7" t="str">
        <f t="shared" si="0"/>
        <v>27.809193</v>
      </c>
      <c r="J33" s="7" t="str">
        <f t="shared" si="1"/>
        <v>-81.484862</v>
      </c>
      <c r="K33" s="14">
        <f t="shared" si="2"/>
        <v>23.439336552598498</v>
      </c>
      <c r="L33" s="14">
        <f t="shared" si="3"/>
        <v>37.721861887558866</v>
      </c>
    </row>
    <row r="34" spans="1:12" x14ac:dyDescent="0.25">
      <c r="A34" s="7"/>
      <c r="B34" s="8"/>
      <c r="C34" s="7"/>
      <c r="D34" s="8"/>
      <c r="E34" s="8"/>
      <c r="F34" s="20"/>
      <c r="G34" s="8"/>
      <c r="H34" s="7"/>
      <c r="I34" s="7" t="str">
        <f t="shared" si="0"/>
        <v/>
      </c>
      <c r="J34" s="7" t="str">
        <f t="shared" si="1"/>
        <v/>
      </c>
      <c r="K34" s="14" t="e">
        <f t="shared" si="2"/>
        <v>#VALUE!</v>
      </c>
      <c r="L34" s="14" t="e">
        <f t="shared" si="3"/>
        <v>#VALUE!</v>
      </c>
    </row>
    <row r="35" spans="1:12" x14ac:dyDescent="0.25">
      <c r="A35" s="7"/>
      <c r="B35" s="7"/>
      <c r="C35" s="7"/>
      <c r="D35" s="8"/>
      <c r="E35" s="8"/>
      <c r="F35" s="20"/>
      <c r="G35" s="8"/>
      <c r="H35" s="7"/>
      <c r="I35" s="7" t="str">
        <f t="shared" si="0"/>
        <v/>
      </c>
      <c r="J35" s="7" t="str">
        <f t="shared" si="1"/>
        <v/>
      </c>
      <c r="K35" s="14" t="e">
        <f t="shared" si="2"/>
        <v>#VALUE!</v>
      </c>
      <c r="L35" s="14" t="e">
        <f t="shared" si="3"/>
        <v>#VALUE!</v>
      </c>
    </row>
    <row r="36" spans="1:12" x14ac:dyDescent="0.25">
      <c r="A36" s="7"/>
      <c r="B36" s="7"/>
      <c r="C36" s="7"/>
      <c r="D36" s="8"/>
      <c r="E36" s="8"/>
      <c r="F36" s="20"/>
      <c r="G36" s="8"/>
      <c r="H36" s="7"/>
      <c r="I36" s="7" t="str">
        <f t="shared" si="0"/>
        <v/>
      </c>
      <c r="J36" s="7" t="str">
        <f t="shared" si="1"/>
        <v/>
      </c>
      <c r="K36" s="14" t="e">
        <f t="shared" si="2"/>
        <v>#VALUE!</v>
      </c>
      <c r="L36" s="14" t="e">
        <f t="shared" si="3"/>
        <v>#VALUE!</v>
      </c>
    </row>
    <row r="37" spans="1:12" x14ac:dyDescent="0.25">
      <c r="A37" s="7"/>
      <c r="B37" s="7"/>
      <c r="C37" s="7"/>
      <c r="D37" s="8"/>
      <c r="E37" s="8"/>
      <c r="F37" s="20"/>
      <c r="G37" s="8"/>
      <c r="H37" s="7"/>
      <c r="I37" s="7" t="str">
        <f t="shared" si="0"/>
        <v/>
      </c>
      <c r="J37" s="7" t="str">
        <f t="shared" si="1"/>
        <v/>
      </c>
      <c r="K37" s="14" t="e">
        <f t="shared" si="2"/>
        <v>#VALUE!</v>
      </c>
      <c r="L37" s="14" t="e">
        <f t="shared" si="3"/>
        <v>#VALUE!</v>
      </c>
    </row>
    <row r="40" spans="1:12" ht="45" x14ac:dyDescent="0.25">
      <c r="B40" s="24" t="s">
        <v>226</v>
      </c>
      <c r="C40" s="24" t="s">
        <v>234</v>
      </c>
      <c r="D40" s="27" t="s">
        <v>232</v>
      </c>
      <c r="E40" s="27" t="s">
        <v>233</v>
      </c>
      <c r="F40" s="24" t="s">
        <v>227</v>
      </c>
    </row>
    <row r="41" spans="1:12" x14ac:dyDescent="0.25">
      <c r="B41" s="24" t="s">
        <v>15</v>
      </c>
      <c r="C41" s="24" t="s">
        <v>231</v>
      </c>
      <c r="D41" s="24">
        <v>37</v>
      </c>
      <c r="E41" s="23">
        <f>D41*1.60934</f>
        <v>59.545580000000001</v>
      </c>
      <c r="F41" s="26">
        <v>3.125E-2</v>
      </c>
    </row>
    <row r="42" spans="1:12" x14ac:dyDescent="0.25">
      <c r="B42" s="24" t="s">
        <v>229</v>
      </c>
      <c r="C42" s="24" t="s">
        <v>230</v>
      </c>
      <c r="D42" s="24">
        <v>64</v>
      </c>
      <c r="E42" s="23">
        <f>D42*1.60934</f>
        <v>102.99776</v>
      </c>
      <c r="F42" s="25">
        <v>5.2083333333333336E-2</v>
      </c>
    </row>
    <row r="43" spans="1:12" x14ac:dyDescent="0.25">
      <c r="B43" s="24" t="s">
        <v>133</v>
      </c>
      <c r="C43" s="24" t="s">
        <v>225</v>
      </c>
      <c r="D43" s="24">
        <v>191</v>
      </c>
      <c r="E43" s="23">
        <f>D43*1.60934</f>
        <v>307.38394</v>
      </c>
      <c r="F43" s="25">
        <v>0.125</v>
      </c>
    </row>
    <row r="44" spans="1:12" x14ac:dyDescent="0.25">
      <c r="B44" s="24" t="s">
        <v>10</v>
      </c>
      <c r="C44" s="24" t="s">
        <v>228</v>
      </c>
      <c r="D44" s="24">
        <v>227</v>
      </c>
      <c r="E44" s="23">
        <f>D44*1.60934</f>
        <v>365.32017999999999</v>
      </c>
      <c r="F44" s="25">
        <v>0.15277777777777776</v>
      </c>
    </row>
  </sheetData>
  <autoFilter ref="A4:L37">
    <sortState ref="A5:L37">
      <sortCondition ref="K4:K37"/>
    </sortState>
  </autoFilter>
  <sortState ref="B41:F44">
    <sortCondition ref="D41:D44"/>
  </sortState>
  <hyperlinks>
    <hyperlink ref="F22" r:id="rId1"/>
    <hyperlink ref="F19" r:id="rId2"/>
    <hyperlink ref="F7" r:id="rId3"/>
    <hyperlink ref="F9" r:id="rId4"/>
    <hyperlink ref="F25" r:id="rId5"/>
    <hyperlink ref="F27" r:id="rId6"/>
    <hyperlink ref="F29" r:id="rId7"/>
    <hyperlink ref="F10" r:id="rId8"/>
    <hyperlink ref="F18" r:id="rId9"/>
    <hyperlink ref="F17" r:id="rId10"/>
    <hyperlink ref="F31" r:id="rId11"/>
    <hyperlink ref="F13" r:id="rId12"/>
    <hyperlink ref="F11" r:id="rId13"/>
    <hyperlink ref="F6" r:id="rId14"/>
    <hyperlink ref="F21" r:id="rId15"/>
    <hyperlink ref="F24" r:id="rId16"/>
    <hyperlink ref="F14" r:id="rId17"/>
    <hyperlink ref="F16" r:id="rId18"/>
    <hyperlink ref="F30" r:id="rId19"/>
    <hyperlink ref="F8" r:id="rId20"/>
    <hyperlink ref="F23" r:id="rId21"/>
    <hyperlink ref="F26" r:id="rId22"/>
    <hyperlink ref="F32" r:id="rId23"/>
    <hyperlink ref="F33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A18" sqref="A18"/>
    </sheetView>
  </sheetViews>
  <sheetFormatPr defaultRowHeight="15" x14ac:dyDescent="0.25"/>
  <sheetData>
    <row r="1" spans="1:16" x14ac:dyDescent="0.25">
      <c r="A1" t="s">
        <v>315</v>
      </c>
    </row>
    <row r="2" spans="1:16" x14ac:dyDescent="0.25">
      <c r="A2" t="s">
        <v>314</v>
      </c>
    </row>
    <row r="4" spans="1:16" x14ac:dyDescent="0.25">
      <c r="A4" s="31" t="s">
        <v>286</v>
      </c>
      <c r="P4" s="33"/>
    </row>
    <row r="5" spans="1:16" x14ac:dyDescent="0.25">
      <c r="A5" s="32" t="s">
        <v>287</v>
      </c>
    </row>
    <row r="6" spans="1:16" x14ac:dyDescent="0.25">
      <c r="A6" s="32" t="s">
        <v>288</v>
      </c>
    </row>
    <row r="7" spans="1:16" x14ac:dyDescent="0.25">
      <c r="A7" s="32" t="s">
        <v>289</v>
      </c>
    </row>
    <row r="8" spans="1:16" x14ac:dyDescent="0.25">
      <c r="A8" s="32" t="s">
        <v>290</v>
      </c>
    </row>
    <row r="9" spans="1:16" x14ac:dyDescent="0.25">
      <c r="A9" s="32" t="s">
        <v>291</v>
      </c>
    </row>
    <row r="10" spans="1:16" x14ac:dyDescent="0.25">
      <c r="A10" s="31" t="s">
        <v>292</v>
      </c>
    </row>
    <row r="11" spans="1:16" x14ac:dyDescent="0.25">
      <c r="A11" s="32" t="s">
        <v>293</v>
      </c>
    </row>
    <row r="12" spans="1:16" x14ac:dyDescent="0.25">
      <c r="A12" s="32" t="s">
        <v>294</v>
      </c>
    </row>
    <row r="13" spans="1:16" x14ac:dyDescent="0.25">
      <c r="A13" s="32" t="s">
        <v>295</v>
      </c>
    </row>
    <row r="14" spans="1:16" x14ac:dyDescent="0.25">
      <c r="A14" s="32" t="s">
        <v>296</v>
      </c>
    </row>
    <row r="15" spans="1:16" x14ac:dyDescent="0.25">
      <c r="A15" s="31" t="s">
        <v>297</v>
      </c>
    </row>
    <row r="16" spans="1:16" x14ac:dyDescent="0.25">
      <c r="A16" s="32" t="s">
        <v>298</v>
      </c>
    </row>
    <row r="17" spans="1:1" x14ac:dyDescent="0.25">
      <c r="A17" s="32" t="s">
        <v>299</v>
      </c>
    </row>
    <row r="18" spans="1:1" x14ac:dyDescent="0.25">
      <c r="A18" s="32" t="s">
        <v>300</v>
      </c>
    </row>
    <row r="19" spans="1:1" x14ac:dyDescent="0.25">
      <c r="A19" s="32" t="s">
        <v>301</v>
      </c>
    </row>
    <row r="20" spans="1:1" x14ac:dyDescent="0.25">
      <c r="A20" s="31" t="s">
        <v>302</v>
      </c>
    </row>
    <row r="21" spans="1:1" x14ac:dyDescent="0.25">
      <c r="A21" s="32" t="s">
        <v>303</v>
      </c>
    </row>
    <row r="22" spans="1:1" x14ac:dyDescent="0.25">
      <c r="A22" s="32" t="s">
        <v>304</v>
      </c>
    </row>
    <row r="23" spans="1:1" x14ac:dyDescent="0.25">
      <c r="A23" s="32" t="s">
        <v>305</v>
      </c>
    </row>
    <row r="24" spans="1:1" x14ac:dyDescent="0.25">
      <c r="A24" s="32" t="s">
        <v>306</v>
      </c>
    </row>
    <row r="25" spans="1:1" x14ac:dyDescent="0.25">
      <c r="A25" s="32" t="s">
        <v>307</v>
      </c>
    </row>
    <row r="26" spans="1:1" x14ac:dyDescent="0.25">
      <c r="A26" s="31" t="s">
        <v>308</v>
      </c>
    </row>
    <row r="27" spans="1:1" x14ac:dyDescent="0.25">
      <c r="A27" s="32" t="s">
        <v>309</v>
      </c>
    </row>
    <row r="28" spans="1:1" x14ac:dyDescent="0.25">
      <c r="A28" s="32" t="s">
        <v>310</v>
      </c>
    </row>
    <row r="29" spans="1:1" x14ac:dyDescent="0.25">
      <c r="A29" s="31" t="s">
        <v>311</v>
      </c>
    </row>
    <row r="30" spans="1:1" x14ac:dyDescent="0.25">
      <c r="A30" s="32" t="s">
        <v>312</v>
      </c>
    </row>
    <row r="31" spans="1:1" x14ac:dyDescent="0.25">
      <c r="A31" s="32" t="s">
        <v>313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opLeftCell="A70" workbookViewId="0">
      <selection activeCell="B116" sqref="B116"/>
    </sheetView>
  </sheetViews>
  <sheetFormatPr defaultRowHeight="15" x14ac:dyDescent="0.25"/>
  <cols>
    <col min="1" max="1" width="15.5703125" bestFit="1" customWidth="1"/>
    <col min="2" max="2" width="43.42578125" bestFit="1" customWidth="1"/>
    <col min="3" max="3" width="11.42578125" bestFit="1" customWidth="1"/>
    <col min="4" max="4" width="35.85546875" bestFit="1" customWidth="1"/>
  </cols>
  <sheetData>
    <row r="1" spans="1:11" x14ac:dyDescent="0.25">
      <c r="A1" t="s">
        <v>1</v>
      </c>
      <c r="B1" t="s">
        <v>2</v>
      </c>
      <c r="C1" t="s">
        <v>17</v>
      </c>
    </row>
    <row r="2" spans="1:11" x14ac:dyDescent="0.25">
      <c r="A2" t="s">
        <v>1</v>
      </c>
      <c r="B2" t="s">
        <v>3</v>
      </c>
      <c r="C2" t="s">
        <v>18</v>
      </c>
    </row>
    <row r="3" spans="1:11" x14ac:dyDescent="0.25">
      <c r="A3" t="s">
        <v>1</v>
      </c>
      <c r="B3" s="2" t="s">
        <v>4</v>
      </c>
      <c r="C3" t="s">
        <v>19</v>
      </c>
      <c r="K3" s="3" t="s">
        <v>0</v>
      </c>
    </row>
    <row r="4" spans="1:11" x14ac:dyDescent="0.25">
      <c r="A4" t="s">
        <v>1</v>
      </c>
      <c r="B4" t="s">
        <v>5</v>
      </c>
      <c r="C4" t="s">
        <v>19</v>
      </c>
      <c r="K4" t="s">
        <v>42</v>
      </c>
    </row>
    <row r="5" spans="1:11" x14ac:dyDescent="0.25">
      <c r="A5" t="s">
        <v>1</v>
      </c>
      <c r="B5" t="s">
        <v>6</v>
      </c>
      <c r="C5" t="s">
        <v>17</v>
      </c>
      <c r="K5" t="s">
        <v>131</v>
      </c>
    </row>
    <row r="6" spans="1:11" x14ac:dyDescent="0.25">
      <c r="A6" t="s">
        <v>1</v>
      </c>
      <c r="B6" t="s">
        <v>7</v>
      </c>
      <c r="C6" t="s">
        <v>17</v>
      </c>
    </row>
    <row r="7" spans="1:11" x14ac:dyDescent="0.25">
      <c r="A7" t="s">
        <v>1</v>
      </c>
      <c r="B7" t="s">
        <v>8</v>
      </c>
      <c r="C7" t="s">
        <v>17</v>
      </c>
    </row>
    <row r="8" spans="1:11" x14ac:dyDescent="0.25">
      <c r="A8" t="s">
        <v>1</v>
      </c>
      <c r="B8" t="s">
        <v>9</v>
      </c>
      <c r="C8" t="s">
        <v>19</v>
      </c>
    </row>
    <row r="9" spans="1:11" x14ac:dyDescent="0.25">
      <c r="A9" t="s">
        <v>1</v>
      </c>
      <c r="B9" t="s">
        <v>10</v>
      </c>
      <c r="C9" t="s">
        <v>36</v>
      </c>
    </row>
    <row r="10" spans="1:11" x14ac:dyDescent="0.25">
      <c r="A10" t="s">
        <v>1</v>
      </c>
      <c r="B10" t="s">
        <v>11</v>
      </c>
      <c r="C10" t="s">
        <v>17</v>
      </c>
    </row>
    <row r="11" spans="1:11" x14ac:dyDescent="0.25">
      <c r="A11" t="s">
        <v>1</v>
      </c>
      <c r="B11" t="s">
        <v>12</v>
      </c>
      <c r="C11" t="s">
        <v>17</v>
      </c>
    </row>
    <row r="12" spans="1:11" x14ac:dyDescent="0.25">
      <c r="A12" t="s">
        <v>1</v>
      </c>
      <c r="B12" t="s">
        <v>13</v>
      </c>
      <c r="C12" t="s">
        <v>17</v>
      </c>
    </row>
    <row r="13" spans="1:11" x14ac:dyDescent="0.25">
      <c r="A13" t="s">
        <v>1</v>
      </c>
      <c r="B13" t="s">
        <v>14</v>
      </c>
      <c r="C13" t="s">
        <v>19</v>
      </c>
    </row>
    <row r="14" spans="1:11" x14ac:dyDescent="0.25">
      <c r="A14" t="s">
        <v>1</v>
      </c>
      <c r="B14" t="s">
        <v>15</v>
      </c>
      <c r="C14" t="s">
        <v>36</v>
      </c>
    </row>
    <row r="15" spans="1:11" x14ac:dyDescent="0.25">
      <c r="A15" t="s">
        <v>1</v>
      </c>
      <c r="B15" t="s">
        <v>16</v>
      </c>
      <c r="C15" t="s">
        <v>17</v>
      </c>
    </row>
    <row r="16" spans="1:11" x14ac:dyDescent="0.25">
      <c r="A16" t="s">
        <v>20</v>
      </c>
      <c r="B16" s="4" t="s">
        <v>21</v>
      </c>
      <c r="C16" t="s">
        <v>36</v>
      </c>
    </row>
    <row r="17" spans="1:4" x14ac:dyDescent="0.25">
      <c r="A17" t="s">
        <v>20</v>
      </c>
      <c r="B17" t="s">
        <v>40</v>
      </c>
      <c r="C17" t="s">
        <v>18</v>
      </c>
      <c r="D17" t="s">
        <v>41</v>
      </c>
    </row>
    <row r="18" spans="1:4" x14ac:dyDescent="0.25">
      <c r="A18" t="s">
        <v>20</v>
      </c>
      <c r="B18" t="s">
        <v>22</v>
      </c>
      <c r="C18" t="s">
        <v>17</v>
      </c>
    </row>
    <row r="19" spans="1:4" x14ac:dyDescent="0.25">
      <c r="A19" t="s">
        <v>20</v>
      </c>
      <c r="B19" t="s">
        <v>23</v>
      </c>
      <c r="C19" t="s">
        <v>17</v>
      </c>
    </row>
    <row r="20" spans="1:4" x14ac:dyDescent="0.25">
      <c r="A20" t="s">
        <v>20</v>
      </c>
      <c r="B20" s="2" t="s">
        <v>24</v>
      </c>
      <c r="C20" t="s">
        <v>19</v>
      </c>
    </row>
    <row r="21" spans="1:4" x14ac:dyDescent="0.25">
      <c r="A21" t="s">
        <v>20</v>
      </c>
      <c r="B21" t="s">
        <v>25</v>
      </c>
      <c r="C21" t="s">
        <v>18</v>
      </c>
    </row>
    <row r="22" spans="1:4" x14ac:dyDescent="0.25">
      <c r="A22" t="s">
        <v>20</v>
      </c>
      <c r="B22" s="2" t="s">
        <v>26</v>
      </c>
      <c r="C22" t="s">
        <v>17</v>
      </c>
      <c r="D22" t="s">
        <v>39</v>
      </c>
    </row>
    <row r="23" spans="1:4" x14ac:dyDescent="0.25">
      <c r="A23" t="s">
        <v>20</v>
      </c>
      <c r="B23" s="2" t="s">
        <v>27</v>
      </c>
      <c r="C23" t="s">
        <v>17</v>
      </c>
    </row>
    <row r="24" spans="1:4" x14ac:dyDescent="0.25">
      <c r="A24" t="s">
        <v>20</v>
      </c>
      <c r="B24" t="s">
        <v>28</v>
      </c>
      <c r="C24" t="s">
        <v>36</v>
      </c>
    </row>
    <row r="25" spans="1:4" ht="15.75" x14ac:dyDescent="0.25">
      <c r="A25" t="s">
        <v>20</v>
      </c>
      <c r="B25" s="2" t="s">
        <v>29</v>
      </c>
      <c r="C25" t="s">
        <v>18</v>
      </c>
      <c r="D25" s="1" t="s">
        <v>37</v>
      </c>
    </row>
    <row r="26" spans="1:4" x14ac:dyDescent="0.25">
      <c r="A26" t="s">
        <v>20</v>
      </c>
      <c r="B26" t="s">
        <v>30</v>
      </c>
      <c r="C26" t="s">
        <v>19</v>
      </c>
      <c r="D26" t="s">
        <v>38</v>
      </c>
    </row>
    <row r="27" spans="1:4" x14ac:dyDescent="0.25">
      <c r="A27" t="s">
        <v>20</v>
      </c>
      <c r="B27" t="s">
        <v>31</v>
      </c>
      <c r="C27" t="s">
        <v>19</v>
      </c>
    </row>
    <row r="28" spans="1:4" x14ac:dyDescent="0.25">
      <c r="A28" t="s">
        <v>20</v>
      </c>
      <c r="B28" t="s">
        <v>32</v>
      </c>
      <c r="C28" t="s">
        <v>19</v>
      </c>
    </row>
    <row r="29" spans="1:4" x14ac:dyDescent="0.25">
      <c r="A29" t="s">
        <v>20</v>
      </c>
      <c r="B29" t="s">
        <v>33</v>
      </c>
      <c r="C29" t="s">
        <v>18</v>
      </c>
    </row>
    <row r="30" spans="1:4" x14ac:dyDescent="0.25">
      <c r="A30" t="s">
        <v>20</v>
      </c>
      <c r="B30" t="s">
        <v>34</v>
      </c>
      <c r="C30" t="s">
        <v>19</v>
      </c>
    </row>
    <row r="31" spans="1:4" x14ac:dyDescent="0.25">
      <c r="A31" t="s">
        <v>20</v>
      </c>
      <c r="B31" t="s">
        <v>35</v>
      </c>
      <c r="C31" t="s">
        <v>19</v>
      </c>
    </row>
    <row r="32" spans="1:4" x14ac:dyDescent="0.25">
      <c r="A32" t="s">
        <v>43</v>
      </c>
      <c r="B32" t="s">
        <v>127</v>
      </c>
      <c r="C32" t="s">
        <v>19</v>
      </c>
    </row>
    <row r="33" spans="1:4" x14ac:dyDescent="0.25">
      <c r="A33" t="s">
        <v>43</v>
      </c>
      <c r="B33" t="s">
        <v>44</v>
      </c>
      <c r="C33" t="s">
        <v>18</v>
      </c>
    </row>
    <row r="34" spans="1:4" x14ac:dyDescent="0.25">
      <c r="A34" t="s">
        <v>43</v>
      </c>
      <c r="B34" t="s">
        <v>129</v>
      </c>
      <c r="C34" t="s">
        <v>128</v>
      </c>
    </row>
    <row r="35" spans="1:4" x14ac:dyDescent="0.25">
      <c r="A35" t="s">
        <v>43</v>
      </c>
      <c r="B35" t="s">
        <v>45</v>
      </c>
      <c r="C35" t="s">
        <v>19</v>
      </c>
    </row>
    <row r="36" spans="1:4" x14ac:dyDescent="0.25">
      <c r="A36" t="s">
        <v>43</v>
      </c>
      <c r="B36" t="s">
        <v>46</v>
      </c>
      <c r="C36" t="s">
        <v>18</v>
      </c>
      <c r="D36" t="s">
        <v>130</v>
      </c>
    </row>
    <row r="37" spans="1:4" x14ac:dyDescent="0.25">
      <c r="A37" t="s">
        <v>43</v>
      </c>
      <c r="B37" t="s">
        <v>47</v>
      </c>
      <c r="C37" t="s">
        <v>19</v>
      </c>
    </row>
    <row r="38" spans="1:4" x14ac:dyDescent="0.25">
      <c r="A38" t="s">
        <v>43</v>
      </c>
      <c r="B38" t="s">
        <v>48</v>
      </c>
      <c r="C38" t="s">
        <v>19</v>
      </c>
    </row>
    <row r="39" spans="1:4" x14ac:dyDescent="0.25">
      <c r="A39" t="s">
        <v>43</v>
      </c>
      <c r="B39" s="2" t="s">
        <v>49</v>
      </c>
      <c r="C39" t="s">
        <v>18</v>
      </c>
    </row>
    <row r="40" spans="1:4" x14ac:dyDescent="0.25">
      <c r="A40" t="s">
        <v>43</v>
      </c>
      <c r="B40" t="s">
        <v>50</v>
      </c>
      <c r="C40" t="s">
        <v>19</v>
      </c>
    </row>
    <row r="41" spans="1:4" x14ac:dyDescent="0.25">
      <c r="A41" t="s">
        <v>43</v>
      </c>
      <c r="B41" t="s">
        <v>51</v>
      </c>
      <c r="C41" t="s">
        <v>19</v>
      </c>
    </row>
    <row r="42" spans="1:4" x14ac:dyDescent="0.25">
      <c r="A42" t="s">
        <v>43</v>
      </c>
      <c r="B42" t="s">
        <v>52</v>
      </c>
      <c r="C42" t="s">
        <v>17</v>
      </c>
    </row>
    <row r="43" spans="1:4" x14ac:dyDescent="0.25">
      <c r="A43" t="s">
        <v>43</v>
      </c>
      <c r="B43" t="s">
        <v>53</v>
      </c>
      <c r="C43" t="s">
        <v>19</v>
      </c>
    </row>
    <row r="44" spans="1:4" x14ac:dyDescent="0.25">
      <c r="A44" t="s">
        <v>43</v>
      </c>
      <c r="B44" t="s">
        <v>54</v>
      </c>
      <c r="C44" t="s">
        <v>19</v>
      </c>
    </row>
    <row r="45" spans="1:4" x14ac:dyDescent="0.25">
      <c r="A45" t="s">
        <v>43</v>
      </c>
      <c r="B45" t="s">
        <v>55</v>
      </c>
      <c r="C45" t="s">
        <v>128</v>
      </c>
    </row>
    <row r="46" spans="1:4" x14ac:dyDescent="0.25">
      <c r="A46" t="s">
        <v>56</v>
      </c>
      <c r="B46" t="s">
        <v>57</v>
      </c>
      <c r="C46" t="s">
        <v>19</v>
      </c>
    </row>
    <row r="47" spans="1:4" x14ac:dyDescent="0.25">
      <c r="A47" t="s">
        <v>56</v>
      </c>
      <c r="B47" t="s">
        <v>58</v>
      </c>
      <c r="C47" t="s">
        <v>19</v>
      </c>
    </row>
    <row r="48" spans="1:4" x14ac:dyDescent="0.25">
      <c r="A48" t="s">
        <v>56</v>
      </c>
      <c r="B48" t="s">
        <v>59</v>
      </c>
      <c r="C48" t="s">
        <v>19</v>
      </c>
      <c r="D48" t="s">
        <v>39</v>
      </c>
    </row>
    <row r="49" spans="1:4" x14ac:dyDescent="0.25">
      <c r="A49" t="s">
        <v>56</v>
      </c>
      <c r="B49" t="s">
        <v>60</v>
      </c>
      <c r="C49" t="s">
        <v>18</v>
      </c>
    </row>
    <row r="50" spans="1:4" x14ac:dyDescent="0.25">
      <c r="A50" t="s">
        <v>56</v>
      </c>
      <c r="B50" t="s">
        <v>61</v>
      </c>
      <c r="C50" t="s">
        <v>17</v>
      </c>
    </row>
    <row r="51" spans="1:4" x14ac:dyDescent="0.25">
      <c r="A51" t="s">
        <v>56</v>
      </c>
      <c r="B51" t="s">
        <v>62</v>
      </c>
      <c r="C51" t="s">
        <v>18</v>
      </c>
      <c r="D51" t="s">
        <v>132</v>
      </c>
    </row>
    <row r="52" spans="1:4" x14ac:dyDescent="0.25">
      <c r="A52" t="s">
        <v>56</v>
      </c>
      <c r="B52" t="s">
        <v>63</v>
      </c>
      <c r="C52" t="s">
        <v>19</v>
      </c>
    </row>
    <row r="53" spans="1:4" x14ac:dyDescent="0.25">
      <c r="A53" t="s">
        <v>56</v>
      </c>
      <c r="B53" t="s">
        <v>64</v>
      </c>
      <c r="C53" t="s">
        <v>19</v>
      </c>
    </row>
    <row r="54" spans="1:4" x14ac:dyDescent="0.25">
      <c r="A54" t="s">
        <v>56</v>
      </c>
      <c r="B54" t="s">
        <v>65</v>
      </c>
      <c r="C54" t="s">
        <v>19</v>
      </c>
    </row>
    <row r="55" spans="1:4" x14ac:dyDescent="0.25">
      <c r="A55" t="s">
        <v>56</v>
      </c>
      <c r="B55" t="s">
        <v>66</v>
      </c>
      <c r="C55" t="s">
        <v>19</v>
      </c>
    </row>
    <row r="56" spans="1:4" x14ac:dyDescent="0.25">
      <c r="A56" t="s">
        <v>56</v>
      </c>
      <c r="B56" t="s">
        <v>67</v>
      </c>
      <c r="C56" t="s">
        <v>18</v>
      </c>
      <c r="D56" t="s">
        <v>133</v>
      </c>
    </row>
    <row r="57" spans="1:4" x14ac:dyDescent="0.25">
      <c r="A57" t="s">
        <v>56</v>
      </c>
      <c r="B57" t="s">
        <v>68</v>
      </c>
      <c r="C57" t="s">
        <v>17</v>
      </c>
    </row>
    <row r="58" spans="1:4" x14ac:dyDescent="0.25">
      <c r="A58" t="s">
        <v>56</v>
      </c>
      <c r="B58" t="s">
        <v>69</v>
      </c>
      <c r="C58" t="s">
        <v>19</v>
      </c>
    </row>
    <row r="59" spans="1:4" x14ac:dyDescent="0.25">
      <c r="A59" t="s">
        <v>56</v>
      </c>
      <c r="B59" t="s">
        <v>70</v>
      </c>
      <c r="C59" t="s">
        <v>19</v>
      </c>
    </row>
    <row r="60" spans="1:4" x14ac:dyDescent="0.25">
      <c r="A60" t="s">
        <v>56</v>
      </c>
      <c r="B60" t="s">
        <v>71</v>
      </c>
      <c r="C60" t="s">
        <v>19</v>
      </c>
      <c r="D60" t="s">
        <v>134</v>
      </c>
    </row>
    <row r="61" spans="1:4" x14ac:dyDescent="0.25">
      <c r="A61" t="s">
        <v>72</v>
      </c>
      <c r="B61" t="s">
        <v>73</v>
      </c>
      <c r="C61" t="s">
        <v>19</v>
      </c>
      <c r="D61" t="s">
        <v>135</v>
      </c>
    </row>
    <row r="62" spans="1:4" x14ac:dyDescent="0.25">
      <c r="A62" t="s">
        <v>72</v>
      </c>
      <c r="B62" t="s">
        <v>143</v>
      </c>
      <c r="C62" t="s">
        <v>19</v>
      </c>
    </row>
    <row r="63" spans="1:4" x14ac:dyDescent="0.25">
      <c r="A63" t="s">
        <v>72</v>
      </c>
      <c r="B63" t="s">
        <v>74</v>
      </c>
      <c r="C63" t="s">
        <v>19</v>
      </c>
    </row>
    <row r="64" spans="1:4" x14ac:dyDescent="0.25">
      <c r="A64" t="s">
        <v>72</v>
      </c>
      <c r="B64" t="s">
        <v>75</v>
      </c>
      <c r="C64" t="s">
        <v>18</v>
      </c>
      <c r="D64" t="s">
        <v>136</v>
      </c>
    </row>
    <row r="65" spans="1:4" x14ac:dyDescent="0.25">
      <c r="A65" t="s">
        <v>72</v>
      </c>
      <c r="B65" t="s">
        <v>76</v>
      </c>
      <c r="C65" t="s">
        <v>19</v>
      </c>
    </row>
    <row r="66" spans="1:4" x14ac:dyDescent="0.25">
      <c r="A66" t="s">
        <v>72</v>
      </c>
      <c r="B66" t="s">
        <v>77</v>
      </c>
      <c r="C66" t="s">
        <v>18</v>
      </c>
    </row>
    <row r="67" spans="1:4" x14ac:dyDescent="0.25">
      <c r="A67" t="s">
        <v>72</v>
      </c>
      <c r="B67" t="s">
        <v>78</v>
      </c>
      <c r="C67" t="s">
        <v>19</v>
      </c>
    </row>
    <row r="68" spans="1:4" x14ac:dyDescent="0.25">
      <c r="A68" t="s">
        <v>72</v>
      </c>
      <c r="B68" t="s">
        <v>79</v>
      </c>
      <c r="C68" t="s">
        <v>18</v>
      </c>
    </row>
    <row r="69" spans="1:4" x14ac:dyDescent="0.25">
      <c r="A69" t="s">
        <v>72</v>
      </c>
      <c r="B69" t="s">
        <v>80</v>
      </c>
      <c r="C69" t="s">
        <v>18</v>
      </c>
      <c r="D69" t="s">
        <v>139</v>
      </c>
    </row>
    <row r="70" spans="1:4" x14ac:dyDescent="0.25">
      <c r="A70" t="s">
        <v>72</v>
      </c>
      <c r="B70" t="s">
        <v>81</v>
      </c>
      <c r="C70" t="s">
        <v>18</v>
      </c>
      <c r="D70" t="s">
        <v>137</v>
      </c>
    </row>
    <row r="71" spans="1:4" x14ac:dyDescent="0.25">
      <c r="A71" t="s">
        <v>72</v>
      </c>
      <c r="B71" t="s">
        <v>82</v>
      </c>
      <c r="C71" t="s">
        <v>18</v>
      </c>
      <c r="D71" s="5" t="s">
        <v>138</v>
      </c>
    </row>
    <row r="72" spans="1:4" x14ac:dyDescent="0.25">
      <c r="A72" t="s">
        <v>72</v>
      </c>
      <c r="B72" t="s">
        <v>83</v>
      </c>
      <c r="C72" t="s">
        <v>19</v>
      </c>
    </row>
    <row r="73" spans="1:4" x14ac:dyDescent="0.25">
      <c r="A73" t="s">
        <v>72</v>
      </c>
      <c r="B73" t="s">
        <v>84</v>
      </c>
      <c r="C73" t="s">
        <v>19</v>
      </c>
    </row>
    <row r="74" spans="1:4" x14ac:dyDescent="0.25">
      <c r="A74" t="s">
        <v>85</v>
      </c>
      <c r="B74" t="s">
        <v>86</v>
      </c>
    </row>
    <row r="75" spans="1:4" x14ac:dyDescent="0.25">
      <c r="A75" t="s">
        <v>85</v>
      </c>
      <c r="B75" t="s">
        <v>87</v>
      </c>
    </row>
    <row r="76" spans="1:4" x14ac:dyDescent="0.25">
      <c r="A76" t="s">
        <v>85</v>
      </c>
      <c r="B76" s="2" t="s">
        <v>88</v>
      </c>
      <c r="C76" t="s">
        <v>18</v>
      </c>
    </row>
    <row r="77" spans="1:4" x14ac:dyDescent="0.25">
      <c r="A77" t="s">
        <v>85</v>
      </c>
      <c r="B77" t="s">
        <v>89</v>
      </c>
    </row>
    <row r="78" spans="1:4" x14ac:dyDescent="0.25">
      <c r="A78" t="s">
        <v>85</v>
      </c>
      <c r="B78" t="s">
        <v>90</v>
      </c>
    </row>
    <row r="79" spans="1:4" x14ac:dyDescent="0.25">
      <c r="A79" t="s">
        <v>85</v>
      </c>
      <c r="B79" t="s">
        <v>91</v>
      </c>
    </row>
    <row r="80" spans="1:4" x14ac:dyDescent="0.25">
      <c r="A80" t="s">
        <v>85</v>
      </c>
      <c r="B80" t="s">
        <v>92</v>
      </c>
    </row>
    <row r="81" spans="1:3" x14ac:dyDescent="0.25">
      <c r="A81" t="s">
        <v>85</v>
      </c>
      <c r="B81" t="s">
        <v>93</v>
      </c>
    </row>
    <row r="82" spans="1:3" x14ac:dyDescent="0.25">
      <c r="A82" t="s">
        <v>85</v>
      </c>
      <c r="B82" s="2" t="s">
        <v>94</v>
      </c>
      <c r="C82" t="s">
        <v>19</v>
      </c>
    </row>
    <row r="83" spans="1:3" x14ac:dyDescent="0.25">
      <c r="A83" t="s">
        <v>85</v>
      </c>
      <c r="B83" t="s">
        <v>95</v>
      </c>
    </row>
    <row r="84" spans="1:3" x14ac:dyDescent="0.25">
      <c r="A84" t="s">
        <v>85</v>
      </c>
      <c r="B84" t="s">
        <v>96</v>
      </c>
    </row>
    <row r="85" spans="1:3" x14ac:dyDescent="0.25">
      <c r="A85" t="s">
        <v>85</v>
      </c>
      <c r="B85" t="s">
        <v>97</v>
      </c>
    </row>
    <row r="86" spans="1:3" x14ac:dyDescent="0.25">
      <c r="A86" t="s">
        <v>85</v>
      </c>
      <c r="B86" t="s">
        <v>98</v>
      </c>
    </row>
    <row r="87" spans="1:3" x14ac:dyDescent="0.25">
      <c r="A87" t="s">
        <v>99</v>
      </c>
      <c r="B87" t="s">
        <v>101</v>
      </c>
    </row>
    <row r="88" spans="1:3" x14ac:dyDescent="0.25">
      <c r="A88" t="s">
        <v>99</v>
      </c>
      <c r="B88" t="s">
        <v>102</v>
      </c>
    </row>
    <row r="89" spans="1:3" x14ac:dyDescent="0.25">
      <c r="A89" t="s">
        <v>99</v>
      </c>
      <c r="B89" t="s">
        <v>103</v>
      </c>
    </row>
    <row r="90" spans="1:3" x14ac:dyDescent="0.25">
      <c r="A90" t="s">
        <v>99</v>
      </c>
      <c r="B90" t="s">
        <v>104</v>
      </c>
    </row>
    <row r="91" spans="1:3" x14ac:dyDescent="0.25">
      <c r="A91" t="s">
        <v>99</v>
      </c>
      <c r="B91" t="s">
        <v>105</v>
      </c>
    </row>
    <row r="92" spans="1:3" x14ac:dyDescent="0.25">
      <c r="A92" t="s">
        <v>99</v>
      </c>
      <c r="B92" t="s">
        <v>106</v>
      </c>
    </row>
    <row r="93" spans="1:3" x14ac:dyDescent="0.25">
      <c r="A93" t="s">
        <v>99</v>
      </c>
      <c r="B93" t="s">
        <v>107</v>
      </c>
    </row>
    <row r="94" spans="1:3" x14ac:dyDescent="0.25">
      <c r="A94" t="s">
        <v>99</v>
      </c>
      <c r="B94" s="2" t="s">
        <v>108</v>
      </c>
      <c r="C94" t="s">
        <v>36</v>
      </c>
    </row>
    <row r="95" spans="1:3" x14ac:dyDescent="0.25">
      <c r="A95" t="s">
        <v>99</v>
      </c>
      <c r="B95" t="s">
        <v>109</v>
      </c>
    </row>
    <row r="96" spans="1:3" x14ac:dyDescent="0.25">
      <c r="A96" t="s">
        <v>99</v>
      </c>
      <c r="B96" t="s">
        <v>110</v>
      </c>
    </row>
    <row r="97" spans="1:2" x14ac:dyDescent="0.25">
      <c r="A97" t="s">
        <v>99</v>
      </c>
      <c r="B97" t="s">
        <v>111</v>
      </c>
    </row>
    <row r="98" spans="1:2" x14ac:dyDescent="0.25">
      <c r="A98" t="s">
        <v>99</v>
      </c>
      <c r="B98" t="s">
        <v>112</v>
      </c>
    </row>
    <row r="99" spans="1:2" x14ac:dyDescent="0.25">
      <c r="A99" t="s">
        <v>99</v>
      </c>
      <c r="B99" t="s">
        <v>113</v>
      </c>
    </row>
    <row r="100" spans="1:2" x14ac:dyDescent="0.25">
      <c r="A100" t="s">
        <v>100</v>
      </c>
      <c r="B100" t="s">
        <v>114</v>
      </c>
    </row>
    <row r="101" spans="1:2" x14ac:dyDescent="0.25">
      <c r="A101" t="s">
        <v>100</v>
      </c>
      <c r="B101" t="s">
        <v>115</v>
      </c>
    </row>
    <row r="102" spans="1:2" x14ac:dyDescent="0.25">
      <c r="A102" t="s">
        <v>100</v>
      </c>
      <c r="B102" t="s">
        <v>116</v>
      </c>
    </row>
    <row r="103" spans="1:2" x14ac:dyDescent="0.25">
      <c r="A103" t="s">
        <v>100</v>
      </c>
      <c r="B103" t="s">
        <v>117</v>
      </c>
    </row>
    <row r="104" spans="1:2" x14ac:dyDescent="0.25">
      <c r="A104" t="s">
        <v>100</v>
      </c>
      <c r="B104" t="s">
        <v>118</v>
      </c>
    </row>
    <row r="105" spans="1:2" x14ac:dyDescent="0.25">
      <c r="A105" t="s">
        <v>100</v>
      </c>
      <c r="B105" t="s">
        <v>119</v>
      </c>
    </row>
    <row r="106" spans="1:2" x14ac:dyDescent="0.25">
      <c r="A106" t="s">
        <v>100</v>
      </c>
      <c r="B106" t="s">
        <v>120</v>
      </c>
    </row>
    <row r="107" spans="1:2" x14ac:dyDescent="0.25">
      <c r="A107" t="s">
        <v>100</v>
      </c>
      <c r="B107" t="s">
        <v>121</v>
      </c>
    </row>
    <row r="108" spans="1:2" x14ac:dyDescent="0.25">
      <c r="A108" t="s">
        <v>100</v>
      </c>
      <c r="B108" t="s">
        <v>122</v>
      </c>
    </row>
    <row r="109" spans="1:2" x14ac:dyDescent="0.25">
      <c r="A109" t="s">
        <v>100</v>
      </c>
      <c r="B109" t="s">
        <v>123</v>
      </c>
    </row>
    <row r="110" spans="1:2" x14ac:dyDescent="0.25">
      <c r="A110" t="s">
        <v>100</v>
      </c>
      <c r="B110" t="s">
        <v>124</v>
      </c>
    </row>
    <row r="111" spans="1:2" x14ac:dyDescent="0.25">
      <c r="A111" t="s">
        <v>100</v>
      </c>
      <c r="B111" t="s">
        <v>125</v>
      </c>
    </row>
    <row r="112" spans="1:2" x14ac:dyDescent="0.25">
      <c r="A112" t="s">
        <v>100</v>
      </c>
      <c r="B112" t="s">
        <v>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Florida Attractions</vt:lpstr>
      <vt:lpstr>Sheet1</vt:lpstr>
      <vt:lpstr>Original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Roland</cp:lastModifiedBy>
  <dcterms:created xsi:type="dcterms:W3CDTF">2024-02-28T10:14:49Z</dcterms:created>
  <dcterms:modified xsi:type="dcterms:W3CDTF">2025-07-12T14:16:48Z</dcterms:modified>
</cp:coreProperties>
</file>